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202300"/>
  <xr:revisionPtr revIDLastSave="0" documentId="13_ncr:1_{609C386C-1EAB-4E54-BEC8-B14141F599A1}" xr6:coauthVersionLast="47" xr6:coauthVersionMax="47" xr10:uidLastSave="{00000000-0000-0000-0000-000000000000}"/>
  <bookViews>
    <workbookView xWindow="-120" yWindow="-120" windowWidth="29040" windowHeight="17520" tabRatio="372" xr2:uid="{00000000-000D-0000-FFFF-FFFF00000000}"/>
  </bookViews>
  <sheets>
    <sheet name="掲載"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 i="7" l="1"/>
  <c r="J7" i="7"/>
  <c r="I7" i="7"/>
  <c r="H7" i="7"/>
  <c r="G7" i="7"/>
  <c r="F7" i="7"/>
  <c r="E22" i="7"/>
  <c r="E7" i="7" s="1"/>
  <c r="E20" i="7"/>
  <c r="E19" i="7"/>
  <c r="E18" i="7"/>
  <c r="E17" i="7"/>
  <c r="E16" i="7"/>
  <c r="E15" i="7"/>
  <c r="E14" i="7"/>
  <c r="E13" i="7"/>
  <c r="E12" i="7"/>
  <c r="E11" i="7"/>
  <c r="E10" i="7"/>
  <c r="E9" i="7"/>
  <c r="E8" i="7"/>
  <c r="E6" i="7"/>
  <c r="E5" i="7"/>
</calcChain>
</file>

<file path=xl/sharedStrings.xml><?xml version="1.0" encoding="utf-8"?>
<sst xmlns="http://schemas.openxmlformats.org/spreadsheetml/2006/main" count="24" uniqueCount="21">
  <si>
    <t>募集方法</t>
  </si>
  <si>
    <t>公募</t>
  </si>
  <si>
    <t>売出</t>
  </si>
  <si>
    <t>第三者割当</t>
  </si>
  <si>
    <t>CB</t>
  </si>
  <si>
    <t>普通株式</t>
  </si>
  <si>
    <t>新株予約権(その他)</t>
  </si>
  <si>
    <r>
      <t>2025</t>
    </r>
    <r>
      <rPr>
        <sz val="10"/>
        <rFont val="ＭＳ 明朝"/>
        <family val="2"/>
        <charset val="128"/>
      </rPr>
      <t>年</t>
    </r>
    <r>
      <rPr>
        <sz val="10"/>
        <rFont val="Arial"/>
        <family val="2"/>
      </rPr>
      <t>9</t>
    </r>
    <r>
      <rPr>
        <sz val="10"/>
        <rFont val="ＭＳ 明朝"/>
        <family val="2"/>
        <charset val="128"/>
      </rPr>
      <t>月迄</t>
    </r>
    <rPh sb="4" eb="5">
      <t>ネン</t>
    </rPh>
    <rPh sb="6" eb="8">
      <t>ツキマデ</t>
    </rPh>
    <phoneticPr fontId="1"/>
  </si>
  <si>
    <t>証券種別</t>
    <phoneticPr fontId="1"/>
  </si>
  <si>
    <t>順位</t>
    <rPh sb="0" eb="2">
      <t>ジュンイ</t>
    </rPh>
    <phoneticPr fontId="1"/>
  </si>
  <si>
    <t>合計</t>
    <rPh sb="0" eb="2">
      <t>ゴウケイ</t>
    </rPh>
    <phoneticPr fontId="1"/>
  </si>
  <si>
    <t>募集総額（百万円）</t>
    <rPh sb="5" eb="6">
      <t>ヒャク</t>
    </rPh>
    <rPh sb="6" eb="8">
      <t>マンエン</t>
    </rPh>
    <phoneticPr fontId="1"/>
  </si>
  <si>
    <t>推計値</t>
    <rPh sb="0" eb="2">
      <t>スイケイ</t>
    </rPh>
    <rPh sb="2" eb="3">
      <t>アタイ</t>
    </rPh>
    <phoneticPr fontId="1"/>
  </si>
  <si>
    <r>
      <t>2025</t>
    </r>
    <r>
      <rPr>
        <sz val="10"/>
        <rFont val="ＭＳ Ｐゴシック"/>
        <family val="2"/>
        <charset val="128"/>
      </rPr>
      <t>年度</t>
    </r>
    <rPh sb="4" eb="6">
      <t>ネンド</t>
    </rPh>
    <phoneticPr fontId="1"/>
  </si>
  <si>
    <t>参考</t>
    <rPh sb="0" eb="2">
      <t>サンコウ</t>
    </rPh>
    <phoneticPr fontId="1"/>
  </si>
  <si>
    <t>　　　https://www.indb.co.jp/service/corporate_data/eol/</t>
  </si>
  <si>
    <t>　　　㈱アイ・エヌ情報センターが正確かつ完全である事を保証するものではありません。</t>
  </si>
  <si>
    <r>
      <rPr>
        <sz val="10"/>
        <rFont val="ＭＳ ゴシック"/>
        <family val="3"/>
        <charset val="128"/>
      </rPr>
      <t>※</t>
    </r>
    <r>
      <rPr>
        <sz val="10"/>
        <rFont val="Arial"/>
        <family val="2"/>
      </rPr>
      <t xml:space="preserve"> </t>
    </r>
    <r>
      <rPr>
        <sz val="10"/>
        <rFont val="ＭＳ ゴシック"/>
        <family val="3"/>
        <charset val="128"/>
      </rPr>
      <t>本資料に記載されている情報は、信頼できると考える情報源に基づいて作成し正確性には充分配慮しておりますが、</t>
    </r>
    <phoneticPr fontId="1"/>
  </si>
  <si>
    <r>
      <rPr>
        <sz val="10"/>
        <rFont val="ＭＳ ゴシック"/>
        <family val="3"/>
        <charset val="128"/>
      </rPr>
      <t>※</t>
    </r>
    <r>
      <rPr>
        <sz val="10"/>
        <rFont val="Arial"/>
        <family val="2"/>
      </rPr>
      <t xml:space="preserve"> </t>
    </r>
    <r>
      <rPr>
        <sz val="10"/>
        <rFont val="ＭＳ ゴシック"/>
        <family val="3"/>
        <charset val="128"/>
      </rPr>
      <t>この資料の一切の権利は㈱アイ・エヌ情報センターに属しており、無断転載を禁じます。</t>
    </r>
    <phoneticPr fontId="1"/>
  </si>
  <si>
    <r>
      <rPr>
        <sz val="10"/>
        <rFont val="ＭＳ ゴシック"/>
        <family val="3"/>
        <charset val="128"/>
      </rPr>
      <t>※</t>
    </r>
    <r>
      <rPr>
        <sz val="10"/>
        <rFont val="Arial"/>
        <family val="2"/>
      </rPr>
      <t xml:space="preserve"> </t>
    </r>
    <r>
      <rPr>
        <sz val="10"/>
        <rFont val="ＭＳ ゴシック"/>
        <family val="3"/>
        <charset val="128"/>
      </rPr>
      <t>弊社サービスであるファイナンス・データベース「</t>
    </r>
    <r>
      <rPr>
        <sz val="10"/>
        <rFont val="Arial"/>
        <family val="3"/>
      </rPr>
      <t>INDB Funding Eye</t>
    </r>
    <r>
      <rPr>
        <sz val="10"/>
        <rFont val="ＭＳ ゴシック"/>
        <family val="3"/>
        <charset val="128"/>
      </rPr>
      <t>」で作成しております。</t>
    </r>
    <phoneticPr fontId="1"/>
  </si>
  <si>
    <t>年度別エクイティ調達額ランキング</t>
    <rPh sb="0" eb="3">
      <t>ネンドベツ</t>
    </rPh>
    <rPh sb="8" eb="11">
      <t>チョウタツガク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</si>
</sst>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yyyy&quot;年&quot;&quot;度&quot;"/>
    <numFmt numFmtId="177" formatCode="#,##0_);[Red]\(#,##0\)"/>
  </numFmts>
  <fonts count="8" x14ac:knownFonts="1">
    <font>
      <sz val="10"/>
      <name val="Arial"/>
      <family val="2"/>
      <charset val="1"/>
    </font>
    <font>
      <sz val="6"/>
      <name val="ＭＳ Ｐゴシック"/>
      <family val="3"/>
      <charset val="128"/>
    </font>
    <font>
      <sz val="10"/>
      <name val="ＭＳ ゴシック"/>
      <family val="3"/>
      <charset val="128"/>
    </font>
    <font>
      <sz val="10"/>
      <name val="Arial"/>
      <family val="2"/>
    </font>
    <font>
      <sz val="10"/>
      <name val="ＭＳ 明朝"/>
      <family val="2"/>
      <charset val="128"/>
    </font>
    <font>
      <sz val="10"/>
      <name val="ＭＳ Ｐゴシック"/>
      <family val="2"/>
      <charset val="128"/>
    </font>
    <font>
      <sz val="10"/>
      <name val="Arial"/>
      <family val="3"/>
    </font>
    <font>
      <sz val="10"/>
      <name val="Arial"/>
      <family val="3"/>
      <charset val="128"/>
    </font>
  </fonts>
  <fills count="2">
    <fill>
      <patternFill patternType="none"/>
    </fill>
    <fill>
      <patternFill patternType="gray125"/>
    </fill>
  </fills>
  <borders count="1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hair">
        <color auto="1"/>
      </bottom>
      <diagonal/>
    </border>
    <border>
      <left/>
      <right style="thin">
        <color auto="1"/>
      </right>
      <top/>
      <bottom style="hair">
        <color auto="1"/>
      </bottom>
      <diagonal/>
    </border>
  </borders>
  <cellStyleXfs count="2">
    <xf numFmtId="0" fontId="0" fillId="0" borderId="0"/>
    <xf numFmtId="41" fontId="3" fillId="0" borderId="0" applyBorder="0" applyAlignment="0" applyProtection="0"/>
  </cellStyleXfs>
  <cellXfs count="39">
    <xf numFmtId="0" fontId="0" fillId="0" borderId="0" xfId="0" applyFont="1" applyAlignment="1">
      <alignment vertical="top"/>
    </xf>
    <xf numFmtId="0" fontId="0" fillId="0" borderId="0" xfId="0" applyAlignment="1">
      <alignment vertical="top"/>
    </xf>
    <xf numFmtId="3" fontId="0" fillId="0" borderId="1" xfId="0" applyNumberFormat="1" applyFont="1" applyFill="1" applyBorder="1" applyAlignment="1">
      <alignment vertical="top" wrapText="1"/>
    </xf>
    <xf numFmtId="3" fontId="0" fillId="0" borderId="1" xfId="0" applyNumberFormat="1" applyFill="1" applyBorder="1" applyAlignment="1">
      <alignment vertical="top" wrapText="1"/>
    </xf>
    <xf numFmtId="0" fontId="0" fillId="0" borderId="0" xfId="0" applyFill="1" applyAlignment="1">
      <alignment vertical="top"/>
    </xf>
    <xf numFmtId="49" fontId="2" fillId="0" borderId="2" xfId="0" applyNumberFormat="1" applyFont="1" applyFill="1" applyBorder="1" applyAlignment="1">
      <alignment horizontal="centerContinuous" vertical="center" wrapText="1"/>
    </xf>
    <xf numFmtId="49" fontId="2" fillId="0" borderId="4" xfId="0" applyNumberFormat="1" applyFont="1" applyFill="1" applyBorder="1" applyAlignment="1">
      <alignment horizontal="centerContinuous" vertical="center" wrapText="1"/>
    </xf>
    <xf numFmtId="49" fontId="0" fillId="0" borderId="5" xfId="0" applyNumberFormat="1" applyFill="1" applyBorder="1" applyAlignment="1">
      <alignment horizontal="center" vertical="center" wrapText="1"/>
    </xf>
    <xf numFmtId="49" fontId="0" fillId="0" borderId="10" xfId="0" applyNumberFormat="1" applyFill="1" applyBorder="1" applyAlignment="1">
      <alignment horizontal="center" vertical="center"/>
    </xf>
    <xf numFmtId="49" fontId="0" fillId="0" borderId="7" xfId="0" applyNumberFormat="1" applyFill="1" applyBorder="1" applyAlignment="1">
      <alignment horizontal="centerContinuous" vertical="center" wrapText="1"/>
    </xf>
    <xf numFmtId="49" fontId="0" fillId="0" borderId="8" xfId="0" applyNumberFormat="1" applyFill="1" applyBorder="1" applyAlignment="1">
      <alignment horizontal="centerContinuous" vertical="center" wrapText="1"/>
    </xf>
    <xf numFmtId="49" fontId="0" fillId="0" borderId="9" xfId="0" applyNumberFormat="1" applyFill="1" applyBorder="1" applyAlignment="1">
      <alignment horizontal="centerContinuous" vertical="center" wrapText="1"/>
    </xf>
    <xf numFmtId="0" fontId="0" fillId="0" borderId="1" xfId="0" applyBorder="1" applyAlignment="1">
      <alignment vertical="top"/>
    </xf>
    <xf numFmtId="0" fontId="0" fillId="0" borderId="5" xfId="0" applyBorder="1" applyAlignment="1">
      <alignment vertical="top"/>
    </xf>
    <xf numFmtId="0" fontId="0" fillId="0" borderId="11" xfId="0" applyBorder="1" applyAlignment="1">
      <alignment vertical="top"/>
    </xf>
    <xf numFmtId="177" fontId="0" fillId="0" borderId="1" xfId="0" applyNumberFormat="1" applyFill="1" applyBorder="1" applyAlignment="1">
      <alignment vertical="top"/>
    </xf>
    <xf numFmtId="0" fontId="0" fillId="0" borderId="6" xfId="0" applyBorder="1" applyAlignment="1">
      <alignment vertical="top"/>
    </xf>
    <xf numFmtId="177" fontId="0" fillId="0" borderId="6" xfId="0" applyNumberFormat="1" applyFill="1" applyBorder="1" applyAlignment="1">
      <alignment vertical="top"/>
    </xf>
    <xf numFmtId="0" fontId="5" fillId="0" borderId="0" xfId="0" applyFont="1" applyAlignment="1">
      <alignment vertical="top"/>
    </xf>
    <xf numFmtId="0" fontId="5" fillId="0" borderId="6" xfId="0" applyFont="1" applyFill="1" applyBorder="1" applyAlignment="1">
      <alignment horizontal="center" vertical="center"/>
    </xf>
    <xf numFmtId="0" fontId="5" fillId="0" borderId="0" xfId="0" applyFont="1" applyAlignment="1">
      <alignment horizontal="right" vertical="top"/>
    </xf>
    <xf numFmtId="176" fontId="0" fillId="0" borderId="3" xfId="0" applyNumberFormat="1" applyFill="1" applyBorder="1" applyAlignment="1">
      <alignment vertical="top"/>
    </xf>
    <xf numFmtId="176" fontId="0" fillId="0" borderId="12" xfId="0" applyNumberFormat="1" applyFont="1" applyFill="1" applyBorder="1" applyAlignment="1">
      <alignment horizontal="right" vertical="top"/>
    </xf>
    <xf numFmtId="49" fontId="2" fillId="0" borderId="13" xfId="0" applyNumberFormat="1" applyFont="1" applyFill="1" applyBorder="1" applyAlignment="1">
      <alignment horizontal="center" vertical="center"/>
    </xf>
    <xf numFmtId="176" fontId="0" fillId="0" borderId="4" xfId="0" applyNumberFormat="1" applyFill="1" applyBorder="1" applyAlignment="1">
      <alignment vertical="top"/>
    </xf>
    <xf numFmtId="176" fontId="5" fillId="0" borderId="13" xfId="0" applyNumberFormat="1" applyFont="1" applyFill="1" applyBorder="1" applyAlignment="1">
      <alignment horizontal="center" vertical="top"/>
    </xf>
    <xf numFmtId="49" fontId="2" fillId="0" borderId="7"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0" borderId="14" xfId="0" applyNumberFormat="1" applyFont="1" applyFill="1" applyBorder="1" applyAlignment="1">
      <alignment horizontal="center" vertical="center"/>
    </xf>
    <xf numFmtId="0" fontId="0" fillId="0" borderId="14" xfId="0" applyBorder="1" applyAlignment="1">
      <alignment vertical="top"/>
    </xf>
    <xf numFmtId="0" fontId="0" fillId="0" borderId="14" xfId="0" applyFill="1" applyBorder="1" applyAlignment="1">
      <alignment vertical="top"/>
    </xf>
    <xf numFmtId="0" fontId="7" fillId="0" borderId="0" xfId="0" applyFont="1" applyFill="1" applyAlignment="1">
      <alignment vertical="top"/>
    </xf>
    <xf numFmtId="176" fontId="0" fillId="0" borderId="3" xfId="0" applyNumberFormat="1" applyFont="1" applyFill="1" applyBorder="1" applyAlignment="1">
      <alignment horizontal="right" vertical="top"/>
    </xf>
    <xf numFmtId="176" fontId="0" fillId="0" borderId="4" xfId="0" applyNumberFormat="1" applyFont="1" applyFill="1" applyBorder="1" applyAlignment="1">
      <alignment horizontal="right" vertical="top"/>
    </xf>
    <xf numFmtId="49" fontId="2" fillId="0" borderId="12" xfId="0" applyNumberFormat="1" applyFont="1" applyFill="1" applyBorder="1" applyAlignment="1">
      <alignment horizontal="center" vertical="center"/>
    </xf>
    <xf numFmtId="49" fontId="0" fillId="0" borderId="15" xfId="0" applyNumberFormat="1" applyFill="1" applyBorder="1" applyAlignment="1">
      <alignment horizontal="center" vertical="center"/>
    </xf>
    <xf numFmtId="49" fontId="0" fillId="0" borderId="16" xfId="0" applyNumberFormat="1" applyFill="1" applyBorder="1" applyAlignment="1">
      <alignment horizontal="center" vertical="center"/>
    </xf>
    <xf numFmtId="49" fontId="5" fillId="0" borderId="11" xfId="0" applyNumberFormat="1" applyFont="1" applyFill="1" applyBorder="1" applyAlignment="1">
      <alignment horizontal="center" vertical="center"/>
    </xf>
    <xf numFmtId="0" fontId="0" fillId="0" borderId="6" xfId="0" applyFont="1" applyBorder="1" applyAlignment="1">
      <alignment horizontal="center" vertical="center"/>
    </xf>
  </cellXfs>
  <cellStyles count="2">
    <cellStyle name="桁区切り 2" xfId="1" xr:uid="{2EA3CBB9-3A26-4A6A-B7B6-1A2E871A8B4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176CE-20D7-42EE-8133-0D5899A758BA}">
  <dimension ref="A1:K28"/>
  <sheetViews>
    <sheetView showGridLines="0" tabSelected="1" workbookViewId="0">
      <selection activeCell="E11" sqref="E11"/>
    </sheetView>
  </sheetViews>
  <sheetFormatPr defaultRowHeight="12.75" x14ac:dyDescent="0.2"/>
  <cols>
    <col min="2" max="2" width="7.140625" style="1" customWidth="1"/>
    <col min="3" max="3" width="15.42578125" style="4" customWidth="1"/>
    <col min="4" max="4" width="8.5703125" style="4" customWidth="1"/>
    <col min="5" max="11" width="20" style="4" customWidth="1"/>
  </cols>
  <sheetData>
    <row r="1" spans="1:11" ht="20.25" customHeight="1" x14ac:dyDescent="0.2">
      <c r="A1" s="18" t="s">
        <v>20</v>
      </c>
      <c r="B1" s="29"/>
      <c r="C1" s="28"/>
      <c r="D1" s="28"/>
      <c r="E1" s="28"/>
      <c r="F1" s="30"/>
      <c r="G1" s="30"/>
      <c r="H1" s="30"/>
      <c r="I1" s="30"/>
      <c r="J1" s="30"/>
      <c r="K1" s="30"/>
    </row>
    <row r="2" spans="1:11" x14ac:dyDescent="0.2">
      <c r="A2" s="18"/>
      <c r="B2" s="13"/>
      <c r="C2" s="26"/>
      <c r="D2" s="27"/>
      <c r="E2" s="26"/>
      <c r="F2" s="5" t="s">
        <v>11</v>
      </c>
      <c r="G2" s="5"/>
      <c r="H2" s="5"/>
      <c r="I2" s="5"/>
      <c r="J2" s="5"/>
      <c r="K2" s="6"/>
    </row>
    <row r="3" spans="1:11" x14ac:dyDescent="0.2">
      <c r="B3" s="14"/>
      <c r="C3" s="35" t="s">
        <v>0</v>
      </c>
      <c r="D3" s="36"/>
      <c r="E3" s="37" t="s">
        <v>10</v>
      </c>
      <c r="F3" s="9" t="s">
        <v>1</v>
      </c>
      <c r="G3" s="10"/>
      <c r="H3" s="7" t="s">
        <v>2</v>
      </c>
      <c r="I3" s="9" t="s">
        <v>3</v>
      </c>
      <c r="J3" s="11"/>
      <c r="K3" s="10"/>
    </row>
    <row r="4" spans="1:11" x14ac:dyDescent="0.2">
      <c r="B4" s="19" t="s">
        <v>9</v>
      </c>
      <c r="C4" s="34" t="s">
        <v>8</v>
      </c>
      <c r="D4" s="23"/>
      <c r="E4" s="38"/>
      <c r="F4" s="8" t="s">
        <v>4</v>
      </c>
      <c r="G4" s="8" t="s">
        <v>5</v>
      </c>
      <c r="H4" s="8" t="s">
        <v>5</v>
      </c>
      <c r="I4" s="8" t="s">
        <v>4</v>
      </c>
      <c r="J4" s="8" t="s">
        <v>5</v>
      </c>
      <c r="K4" s="8" t="s">
        <v>6</v>
      </c>
    </row>
    <row r="5" spans="1:11" x14ac:dyDescent="0.2">
      <c r="B5" s="12">
        <v>1</v>
      </c>
      <c r="C5" s="21">
        <v>45383</v>
      </c>
      <c r="D5" s="24"/>
      <c r="E5" s="15">
        <f>SUM(F5:K5)</f>
        <v>6828707.0448264992</v>
      </c>
      <c r="F5" s="3">
        <v>618500</v>
      </c>
      <c r="G5" s="3">
        <v>620085.45869999996</v>
      </c>
      <c r="H5" s="3">
        <v>4354672.3417499997</v>
      </c>
      <c r="I5" s="3">
        <v>28879.919999999998</v>
      </c>
      <c r="J5" s="3">
        <v>858103.60922450002</v>
      </c>
      <c r="K5" s="3">
        <v>348465.71515200002</v>
      </c>
    </row>
    <row r="6" spans="1:11" x14ac:dyDescent="0.2">
      <c r="B6" s="12">
        <v>2</v>
      </c>
      <c r="C6" s="21">
        <v>43922</v>
      </c>
      <c r="D6" s="24"/>
      <c r="E6" s="15">
        <f t="shared" ref="E6:E20" si="0">SUM(F6:K6)</f>
        <v>6184755.8539374992</v>
      </c>
      <c r="F6" s="3">
        <v>258000</v>
      </c>
      <c r="G6" s="3">
        <v>982390.40300000005</v>
      </c>
      <c r="H6" s="3">
        <v>2147108.9980000001</v>
      </c>
      <c r="I6" s="3">
        <v>27365.60698</v>
      </c>
      <c r="J6" s="3">
        <v>2297218.6439654999</v>
      </c>
      <c r="K6" s="3">
        <v>472672.20199199999</v>
      </c>
    </row>
    <row r="7" spans="1:11" x14ac:dyDescent="0.2">
      <c r="B7" s="16">
        <v>3</v>
      </c>
      <c r="C7" s="22" t="s">
        <v>13</v>
      </c>
      <c r="D7" s="25" t="s">
        <v>12</v>
      </c>
      <c r="E7" s="17">
        <f>E22*2</f>
        <v>5615389.8029699996</v>
      </c>
      <c r="F7" s="17">
        <f t="shared" ref="F7:K7" si="1">F22*2</f>
        <v>456000</v>
      </c>
      <c r="G7" s="17">
        <f t="shared" si="1"/>
        <v>661389.3922</v>
      </c>
      <c r="H7" s="17">
        <f t="shared" si="1"/>
        <v>1239992.9227</v>
      </c>
      <c r="I7" s="17">
        <f t="shared" si="1"/>
        <v>31914.768</v>
      </c>
      <c r="J7" s="17">
        <f t="shared" si="1"/>
        <v>1113026.828804</v>
      </c>
      <c r="K7" s="17">
        <f t="shared" si="1"/>
        <v>2113065.891266</v>
      </c>
    </row>
    <row r="8" spans="1:11" x14ac:dyDescent="0.2">
      <c r="B8" s="12">
        <v>4</v>
      </c>
      <c r="C8" s="21">
        <v>43191</v>
      </c>
      <c r="D8" s="24"/>
      <c r="E8" s="15">
        <f t="shared" si="0"/>
        <v>5305932.979900999</v>
      </c>
      <c r="F8" s="3">
        <v>487160</v>
      </c>
      <c r="G8" s="3">
        <v>487143.03950000001</v>
      </c>
      <c r="H8" s="3">
        <v>3474836.1770000001</v>
      </c>
      <c r="I8" s="3">
        <v>91609.809949999995</v>
      </c>
      <c r="J8" s="3">
        <v>411483.791501</v>
      </c>
      <c r="K8" s="3">
        <v>353700.16194999998</v>
      </c>
    </row>
    <row r="9" spans="1:11" x14ac:dyDescent="0.2">
      <c r="B9" s="12">
        <v>5</v>
      </c>
      <c r="C9" s="21">
        <v>40269</v>
      </c>
      <c r="D9" s="24"/>
      <c r="E9" s="15">
        <f t="shared" si="0"/>
        <v>5293349.6254389994</v>
      </c>
      <c r="F9" s="3">
        <v>341000</v>
      </c>
      <c r="G9" s="3">
        <v>2976209.510553</v>
      </c>
      <c r="H9" s="3">
        <v>1454578.0475890001</v>
      </c>
      <c r="I9" s="3">
        <v>34310.887223999998</v>
      </c>
      <c r="J9" s="3">
        <v>445628.25979400001</v>
      </c>
      <c r="K9" s="3">
        <v>41622.920278999998</v>
      </c>
    </row>
    <row r="10" spans="1:11" x14ac:dyDescent="0.2">
      <c r="B10" s="12">
        <v>6</v>
      </c>
      <c r="C10" s="21">
        <v>44287</v>
      </c>
      <c r="D10" s="24"/>
      <c r="E10" s="15">
        <f t="shared" si="0"/>
        <v>4939575.3596095005</v>
      </c>
      <c r="F10" s="3">
        <v>693000</v>
      </c>
      <c r="G10" s="3">
        <v>1299405.1392999999</v>
      </c>
      <c r="H10" s="3">
        <v>1983735.0049399999</v>
      </c>
      <c r="I10" s="3">
        <v>29955.725600000002</v>
      </c>
      <c r="J10" s="3">
        <v>591586.22874449997</v>
      </c>
      <c r="K10" s="3">
        <v>341893.26102500001</v>
      </c>
    </row>
    <row r="11" spans="1:11" x14ac:dyDescent="0.2">
      <c r="B11" s="12">
        <v>7</v>
      </c>
      <c r="C11" s="21">
        <v>42826</v>
      </c>
      <c r="D11" s="24"/>
      <c r="E11" s="15">
        <f t="shared" si="0"/>
        <v>4894111.6223708</v>
      </c>
      <c r="F11" s="3">
        <v>511807</v>
      </c>
      <c r="G11" s="3">
        <v>560067.58059999999</v>
      </c>
      <c r="H11" s="3">
        <v>2564424.5241</v>
      </c>
      <c r="I11" s="3">
        <v>18275.011999999999</v>
      </c>
      <c r="J11" s="3">
        <v>986667.60727779998</v>
      </c>
      <c r="K11" s="3">
        <v>252869.89839300001</v>
      </c>
    </row>
    <row r="12" spans="1:11" x14ac:dyDescent="0.2">
      <c r="B12" s="12">
        <v>8</v>
      </c>
      <c r="C12" s="21">
        <v>45017</v>
      </c>
      <c r="D12" s="24"/>
      <c r="E12" s="15">
        <f t="shared" si="0"/>
        <v>4376664.2386929998</v>
      </c>
      <c r="F12" s="3">
        <v>865000</v>
      </c>
      <c r="G12" s="3">
        <v>748701.49120000005</v>
      </c>
      <c r="H12" s="3">
        <v>1998291.1012500001</v>
      </c>
      <c r="I12" s="3">
        <v>31125.769499999999</v>
      </c>
      <c r="J12" s="3">
        <v>546435.45833399997</v>
      </c>
      <c r="K12" s="3">
        <v>187110.41840900001</v>
      </c>
    </row>
    <row r="13" spans="1:11" x14ac:dyDescent="0.2">
      <c r="B13" s="12">
        <v>9</v>
      </c>
      <c r="C13" s="21">
        <v>42095</v>
      </c>
      <c r="D13" s="24"/>
      <c r="E13" s="15">
        <f t="shared" si="0"/>
        <v>4135184.7326100003</v>
      </c>
      <c r="F13" s="3">
        <v>698000</v>
      </c>
      <c r="G13" s="3">
        <v>949748.87644999998</v>
      </c>
      <c r="H13" s="3">
        <v>2094649.0637000001</v>
      </c>
      <c r="I13" s="3">
        <v>76785</v>
      </c>
      <c r="J13" s="3">
        <v>221633.36266000001</v>
      </c>
      <c r="K13" s="3">
        <v>94368.429799999998</v>
      </c>
    </row>
    <row r="14" spans="1:11" x14ac:dyDescent="0.2">
      <c r="B14" s="12">
        <v>10</v>
      </c>
      <c r="C14" s="21">
        <v>41365</v>
      </c>
      <c r="D14" s="24"/>
      <c r="E14" s="15">
        <f t="shared" si="0"/>
        <v>4042640.2489280002</v>
      </c>
      <c r="F14" s="3">
        <v>754709</v>
      </c>
      <c r="G14" s="3">
        <v>1963223.548225</v>
      </c>
      <c r="H14" s="3">
        <v>779592.51283000002</v>
      </c>
      <c r="I14" s="3">
        <v>49104.7</v>
      </c>
      <c r="J14" s="3">
        <v>326810.00692999997</v>
      </c>
      <c r="K14" s="3">
        <v>169200.480943</v>
      </c>
    </row>
    <row r="15" spans="1:11" x14ac:dyDescent="0.2">
      <c r="B15" s="12">
        <v>11</v>
      </c>
      <c r="C15" s="21">
        <v>42461</v>
      </c>
      <c r="D15" s="24"/>
      <c r="E15" s="15">
        <f t="shared" si="0"/>
        <v>3657818.6866969001</v>
      </c>
      <c r="F15" s="3">
        <v>719500</v>
      </c>
      <c r="G15" s="3">
        <v>348626.56430000003</v>
      </c>
      <c r="H15" s="3">
        <v>1639023.0049000001</v>
      </c>
      <c r="I15" s="3">
        <v>75396.41</v>
      </c>
      <c r="J15" s="3">
        <v>692548.50822189997</v>
      </c>
      <c r="K15" s="3">
        <v>182724.19927499999</v>
      </c>
    </row>
    <row r="16" spans="1:11" x14ac:dyDescent="0.2">
      <c r="B16" s="12">
        <v>12</v>
      </c>
      <c r="C16" s="21">
        <v>41730</v>
      </c>
      <c r="D16" s="24"/>
      <c r="E16" s="15">
        <f t="shared" si="0"/>
        <v>3448807.7439529998</v>
      </c>
      <c r="F16" s="3">
        <v>1089580</v>
      </c>
      <c r="G16" s="3">
        <v>1191197.5407</v>
      </c>
      <c r="H16" s="3">
        <v>577154.72320000001</v>
      </c>
      <c r="I16" s="3">
        <v>71289.999985000002</v>
      </c>
      <c r="J16" s="3">
        <v>384954.89158</v>
      </c>
      <c r="K16" s="3">
        <v>134630.58848800001</v>
      </c>
    </row>
    <row r="17" spans="2:11" x14ac:dyDescent="0.2">
      <c r="B17" s="12">
        <v>13</v>
      </c>
      <c r="C17" s="21">
        <v>44652</v>
      </c>
      <c r="D17" s="24"/>
      <c r="E17" s="15">
        <f t="shared" si="0"/>
        <v>3332353.4325525998</v>
      </c>
      <c r="F17" s="3">
        <v>93000</v>
      </c>
      <c r="G17" s="3">
        <v>153282.8468</v>
      </c>
      <c r="H17" s="3">
        <v>1839372.3258</v>
      </c>
      <c r="I17" s="3">
        <v>24627.957853</v>
      </c>
      <c r="J17" s="3">
        <v>857737.96443459997</v>
      </c>
      <c r="K17" s="3">
        <v>364332.337665</v>
      </c>
    </row>
    <row r="18" spans="2:11" x14ac:dyDescent="0.2">
      <c r="B18" s="12">
        <v>14</v>
      </c>
      <c r="C18" s="21">
        <v>43556</v>
      </c>
      <c r="D18" s="24"/>
      <c r="E18" s="15">
        <f t="shared" si="0"/>
        <v>2870317.0577190006</v>
      </c>
      <c r="F18" s="3">
        <v>132000</v>
      </c>
      <c r="G18" s="3">
        <v>244385.69829999999</v>
      </c>
      <c r="H18" s="3">
        <v>1188210.4674</v>
      </c>
      <c r="I18" s="3">
        <v>35685.692000000003</v>
      </c>
      <c r="J18" s="3">
        <v>1051830.0134050001</v>
      </c>
      <c r="K18" s="3">
        <v>218205.18661400001</v>
      </c>
    </row>
    <row r="19" spans="2:11" x14ac:dyDescent="0.2">
      <c r="B19" s="12">
        <v>15</v>
      </c>
      <c r="C19" s="21">
        <v>41000</v>
      </c>
      <c r="D19" s="24"/>
      <c r="E19" s="15">
        <f t="shared" si="0"/>
        <v>2806262.4897749997</v>
      </c>
      <c r="F19" s="3">
        <v>294500</v>
      </c>
      <c r="G19" s="3">
        <v>385508.97350000002</v>
      </c>
      <c r="H19" s="3">
        <v>1754792.2897000001</v>
      </c>
      <c r="I19" s="3">
        <v>14989.674907000001</v>
      </c>
      <c r="J19" s="3">
        <v>208817.037312</v>
      </c>
      <c r="K19" s="3">
        <v>147654.514356</v>
      </c>
    </row>
    <row r="20" spans="2:11" x14ac:dyDescent="0.2">
      <c r="B20" s="12">
        <v>16</v>
      </c>
      <c r="C20" s="21">
        <v>40634</v>
      </c>
      <c r="D20" s="24"/>
      <c r="E20" s="15">
        <f t="shared" si="0"/>
        <v>1477037.745135</v>
      </c>
      <c r="F20" s="3">
        <v>352500</v>
      </c>
      <c r="G20" s="3">
        <v>452771.81464499998</v>
      </c>
      <c r="H20" s="3">
        <v>145960.46479699999</v>
      </c>
      <c r="I20" s="3">
        <v>25386</v>
      </c>
      <c r="J20" s="3">
        <v>399858.61634000001</v>
      </c>
      <c r="K20" s="3">
        <v>100560.849353</v>
      </c>
    </row>
    <row r="22" spans="2:11" x14ac:dyDescent="0.2">
      <c r="B22" s="20" t="s">
        <v>14</v>
      </c>
      <c r="C22" s="32" t="s">
        <v>7</v>
      </c>
      <c r="D22" s="33"/>
      <c r="E22" s="15">
        <f t="shared" ref="E22" si="2">SUM(F22:K22)</f>
        <v>2807694.9014849998</v>
      </c>
      <c r="F22" s="2">
        <v>228000</v>
      </c>
      <c r="G22" s="2">
        <v>330694.6961</v>
      </c>
      <c r="H22" s="2">
        <v>619996.46135</v>
      </c>
      <c r="I22" s="2">
        <v>15957.384</v>
      </c>
      <c r="J22" s="2">
        <v>556513.41440200002</v>
      </c>
      <c r="K22" s="2">
        <v>1056532.945633</v>
      </c>
    </row>
    <row r="24" spans="2:11" x14ac:dyDescent="0.2">
      <c r="D24" s="31" t="s">
        <v>19</v>
      </c>
    </row>
    <row r="25" spans="2:11" x14ac:dyDescent="0.2">
      <c r="D25" s="4" t="s">
        <v>15</v>
      </c>
    </row>
    <row r="26" spans="2:11" x14ac:dyDescent="0.2">
      <c r="D26" s="31" t="s">
        <v>17</v>
      </c>
    </row>
    <row r="27" spans="2:11" x14ac:dyDescent="0.2">
      <c r="D27" s="4" t="s">
        <v>16</v>
      </c>
    </row>
    <row r="28" spans="2:11" x14ac:dyDescent="0.2">
      <c r="D28" s="31" t="s">
        <v>18</v>
      </c>
    </row>
  </sheetData>
  <mergeCells count="1">
    <mergeCell ref="E3:E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掲載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2025-10-28T05:42:58Z</dcterms:created>
  <dcterms:modified xsi:type="dcterms:W3CDTF">2025-10-28T05:43:10Z</dcterms:modified>
</cp:coreProperties>
</file>