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ml.chartshapes+xml"/>
  <Override PartName="/xl/charts/chart11.xml" ContentType="application/vnd.openxmlformats-officedocument.drawingml.chart+xml"/>
  <Override PartName="/xl/drawings/drawing7.xml" ContentType="application/vnd.openxmlformats-officedocument.drawingml.chartshapes+xml"/>
  <Override PartName="/xl/charts/chart12.xml" ContentType="application/vnd.openxmlformats-officedocument.drawingml.chart+xml"/>
  <Override PartName="/xl/drawings/drawing8.xml" ContentType="application/vnd.openxmlformats-officedocument.drawingml.chartshapes+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1.xml" ContentType="application/vnd.openxmlformats-officedocument.drawing+xml"/>
  <Override PartName="/xl/charts/chart25.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2709B886-0912-4AB2-8C12-7F3C4208A8B4}" xr6:coauthVersionLast="47" xr6:coauthVersionMax="47" xr10:uidLastSave="{00000000-0000-0000-0000-000000000000}"/>
  <bookViews>
    <workbookView xWindow="-108" yWindow="-108" windowWidth="23256" windowHeight="12456" tabRatio="564" xr2:uid="{00000000-000D-0000-FFFF-FFFF00000000}"/>
  </bookViews>
  <sheets>
    <sheet name="month" sheetId="4" r:id="rId1"/>
    <sheet name="quarter" sheetId="5" r:id="rId2"/>
    <sheet name="weather"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1" i="9" l="1"/>
  <c r="L81" i="4"/>
  <c r="BK25" i="4" l="1"/>
  <c r="BK26" i="4"/>
  <c r="BK27" i="4"/>
  <c r="BK28" i="4"/>
  <c r="BK29" i="4"/>
  <c r="BK30" i="4"/>
  <c r="BK31" i="4"/>
  <c r="BK32" i="4"/>
  <c r="BK33" i="4"/>
  <c r="BK34" i="4"/>
  <c r="BK35" i="4"/>
  <c r="BK36" i="4"/>
  <c r="BK37" i="4"/>
  <c r="BK38" i="4"/>
  <c r="BK39" i="4"/>
  <c r="BK40" i="4"/>
  <c r="BK41" i="4"/>
  <c r="BK42" i="4"/>
  <c r="BK43" i="4"/>
  <c r="BK44" i="4"/>
  <c r="BK45" i="4"/>
  <c r="BK46" i="4"/>
  <c r="BK47" i="4"/>
  <c r="BK48" i="4"/>
  <c r="BK49" i="4"/>
  <c r="BK50" i="4"/>
  <c r="BK51" i="4"/>
  <c r="BK52" i="4"/>
  <c r="BK53" i="4"/>
  <c r="BK54" i="4"/>
  <c r="BK55" i="4"/>
  <c r="BK56" i="4"/>
  <c r="BK57" i="4"/>
  <c r="BK58" i="4"/>
  <c r="BK59" i="4"/>
  <c r="BK60" i="4"/>
  <c r="BK61" i="4"/>
  <c r="BK62" i="4"/>
  <c r="BK63" i="4"/>
  <c r="BK64" i="4"/>
  <c r="BK65" i="4"/>
  <c r="BK66" i="4"/>
  <c r="BK67" i="4"/>
  <c r="BK68" i="4"/>
  <c r="BK69" i="4"/>
  <c r="BK70" i="4"/>
  <c r="BK71" i="4"/>
  <c r="BK72" i="4"/>
  <c r="BK73" i="4"/>
  <c r="BK74" i="4"/>
  <c r="BK75" i="4"/>
  <c r="BK76" i="4"/>
  <c r="BK77" i="4"/>
  <c r="BK78" i="4"/>
  <c r="BK79" i="4"/>
  <c r="BK80" i="4"/>
  <c r="BK81" i="4"/>
  <c r="BK82" i="4"/>
  <c r="BK83" i="4"/>
  <c r="BK84" i="4"/>
  <c r="BK85" i="4"/>
  <c r="BK86" i="4"/>
  <c r="B1" i="9" l="1"/>
  <c r="L47" i="4" l="1"/>
  <c r="L46" i="4"/>
  <c r="L45" i="4"/>
  <c r="L44" i="4"/>
  <c r="L43" i="4"/>
  <c r="L42" i="4"/>
  <c r="L41" i="4"/>
  <c r="L40" i="4"/>
  <c r="L39" i="4"/>
  <c r="L38" i="4"/>
  <c r="L37" i="4"/>
  <c r="L36" i="4"/>
  <c r="L35" i="4"/>
  <c r="L34" i="4"/>
  <c r="L33" i="4"/>
  <c r="L32" i="4"/>
  <c r="L31" i="4"/>
  <c r="L30" i="4"/>
  <c r="L29" i="4"/>
  <c r="L28" i="4"/>
  <c r="L27" i="4"/>
  <c r="L26" i="4"/>
  <c r="L25" i="4"/>
  <c r="K46" i="5" l="1"/>
  <c r="K45" i="5"/>
  <c r="N85" i="4" l="1"/>
  <c r="N84" i="4"/>
  <c r="N83"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N80" i="4" s="1"/>
  <c r="N81" i="4"/>
  <c r="L82" i="4"/>
  <c r="N82" i="4" s="1"/>
  <c r="L83" i="4"/>
  <c r="L84" i="4"/>
  <c r="L85" i="4"/>
  <c r="L48" i="4"/>
</calcChain>
</file>

<file path=xl/sharedStrings.xml><?xml version="1.0" encoding="utf-8"?>
<sst xmlns="http://schemas.openxmlformats.org/spreadsheetml/2006/main" count="202" uniqueCount="94">
  <si>
    <t>先行き</t>
    <rPh sb="0" eb="2">
      <t>サキユ</t>
    </rPh>
    <phoneticPr fontId="1"/>
  </si>
  <si>
    <t>M2</t>
    <phoneticPr fontId="1"/>
  </si>
  <si>
    <t>M3</t>
    <phoneticPr fontId="1"/>
  </si>
  <si>
    <t>ストック</t>
    <phoneticPr fontId="1"/>
  </si>
  <si>
    <t>スプレッド</t>
    <phoneticPr fontId="1"/>
  </si>
  <si>
    <t>水平線</t>
    <rPh sb="0" eb="3">
      <t>スイヘイセン</t>
    </rPh>
    <phoneticPr fontId="1"/>
  </si>
  <si>
    <t>％</t>
    <phoneticPr fontId="1"/>
  </si>
  <si>
    <t>-</t>
    <phoneticPr fontId="1"/>
  </si>
  <si>
    <t>実質成長率</t>
    <phoneticPr fontId="1"/>
  </si>
  <si>
    <t>民間需要</t>
    <phoneticPr fontId="1"/>
  </si>
  <si>
    <t>海外需要</t>
    <phoneticPr fontId="1"/>
  </si>
  <si>
    <t>百万円</t>
    <phoneticPr fontId="1"/>
  </si>
  <si>
    <t>速報</t>
    <phoneticPr fontId="1"/>
  </si>
  <si>
    <t>－</t>
    <phoneticPr fontId="1"/>
  </si>
  <si>
    <t>輸入</t>
    <phoneticPr fontId="1"/>
  </si>
  <si>
    <t>公的需要</t>
    <phoneticPr fontId="1"/>
  </si>
  <si>
    <t>加工方法</t>
    <phoneticPr fontId="1"/>
  </si>
  <si>
    <t>名称</t>
    <phoneticPr fontId="1"/>
  </si>
  <si>
    <t>貿易収支</t>
    <phoneticPr fontId="1"/>
  </si>
  <si>
    <t>輸出</t>
    <phoneticPr fontId="1"/>
  </si>
  <si>
    <t>＜前年比＞</t>
    <phoneticPr fontId="1"/>
  </si>
  <si>
    <t>先行</t>
    <phoneticPr fontId="1"/>
  </si>
  <si>
    <t>遅行</t>
    <phoneticPr fontId="1"/>
  </si>
  <si>
    <t>四半期見通し</t>
    <phoneticPr fontId="1"/>
  </si>
  <si>
    <t>在庫</t>
    <phoneticPr fontId="1"/>
  </si>
  <si>
    <t>有効求人倍率</t>
    <phoneticPr fontId="1"/>
  </si>
  <si>
    <t>倍率</t>
    <phoneticPr fontId="1"/>
  </si>
  <si>
    <t>生鮮食品を除く総合</t>
    <phoneticPr fontId="1"/>
  </si>
  <si>
    <t>消費支出</t>
    <phoneticPr fontId="1"/>
  </si>
  <si>
    <t>消費支出（除く住居等）</t>
    <phoneticPr fontId="1"/>
  </si>
  <si>
    <t>実収入</t>
    <phoneticPr fontId="1"/>
  </si>
  <si>
    <t>億円</t>
    <phoneticPr fontId="1"/>
  </si>
  <si>
    <t>名目賃金</t>
    <phoneticPr fontId="1"/>
  </si>
  <si>
    <t>外貨準備高</t>
    <phoneticPr fontId="1"/>
  </si>
  <si>
    <t>ドル/円（右軸）</t>
    <phoneticPr fontId="1"/>
  </si>
  <si>
    <t>円／ドル</t>
    <phoneticPr fontId="1"/>
  </si>
  <si>
    <t>新規</t>
    <phoneticPr fontId="1"/>
  </si>
  <si>
    <t>経常利益</t>
    <phoneticPr fontId="1"/>
  </si>
  <si>
    <t>四半期 (月平均)</t>
    <phoneticPr fontId="1"/>
  </si>
  <si>
    <t>一致</t>
    <phoneticPr fontId="1"/>
  </si>
  <si>
    <t>実績</t>
    <phoneticPr fontId="1"/>
  </si>
  <si>
    <t>予測</t>
    <phoneticPr fontId="1"/>
  </si>
  <si>
    <t>％ポイント</t>
    <phoneticPr fontId="1"/>
  </si>
  <si>
    <t>民需（船舶・電力を除く）</t>
    <phoneticPr fontId="1"/>
  </si>
  <si>
    <t>稼働率</t>
    <phoneticPr fontId="1"/>
  </si>
  <si>
    <t>可処分所得</t>
    <phoneticPr fontId="1"/>
  </si>
  <si>
    <t>人</t>
    <phoneticPr fontId="1"/>
  </si>
  <si>
    <t>受注総額</t>
    <phoneticPr fontId="1"/>
  </si>
  <si>
    <t>完全失業率</t>
    <phoneticPr fontId="1"/>
  </si>
  <si>
    <t>景気基準</t>
    <phoneticPr fontId="1"/>
  </si>
  <si>
    <t>生産</t>
    <phoneticPr fontId="1"/>
  </si>
  <si>
    <t>小売価格</t>
    <phoneticPr fontId="1"/>
  </si>
  <si>
    <t>卸価格</t>
    <phoneticPr fontId="1"/>
  </si>
  <si>
    <t>百万ドル</t>
    <phoneticPr fontId="1"/>
  </si>
  <si>
    <t>売上高</t>
    <phoneticPr fontId="1"/>
  </si>
  <si>
    <t>設備投資</t>
    <phoneticPr fontId="1"/>
  </si>
  <si>
    <t>平均気温</t>
    <phoneticPr fontId="1"/>
  </si>
  <si>
    <t>降水量</t>
    <phoneticPr fontId="1"/>
  </si>
  <si>
    <t>日照時間</t>
    <phoneticPr fontId="1"/>
  </si>
  <si>
    <t>℃</t>
    <phoneticPr fontId="1"/>
  </si>
  <si>
    <t>ミリメートル</t>
    <phoneticPr fontId="1"/>
  </si>
  <si>
    <t>時間</t>
    <phoneticPr fontId="1"/>
  </si>
  <si>
    <t>平均気温　東京</t>
    <phoneticPr fontId="1"/>
  </si>
  <si>
    <t>最高気温　東京</t>
    <phoneticPr fontId="1"/>
  </si>
  <si>
    <t>降水量　東京</t>
    <phoneticPr fontId="1"/>
  </si>
  <si>
    <t>日照時間　東京</t>
    <phoneticPr fontId="1"/>
  </si>
  <si>
    <t>最高気温</t>
    <phoneticPr fontId="1"/>
  </si>
  <si>
    <t>総合</t>
    <phoneticPr fontId="1"/>
  </si>
  <si>
    <t>生鮮食品及びエネルギーを除く総合</t>
    <phoneticPr fontId="1"/>
  </si>
  <si>
    <t>最低気温　東京</t>
    <phoneticPr fontId="1"/>
  </si>
  <si>
    <t>最低気温</t>
    <phoneticPr fontId="1"/>
  </si>
  <si>
    <t>社</t>
    <phoneticPr fontId="1"/>
  </si>
  <si>
    <t>件</t>
    <phoneticPr fontId="1"/>
  </si>
  <si>
    <t>銘柄数</t>
    <phoneticPr fontId="1"/>
  </si>
  <si>
    <t>発行額</t>
    <phoneticPr fontId="1"/>
  </si>
  <si>
    <t>銘柄</t>
    <phoneticPr fontId="1"/>
  </si>
  <si>
    <t>企業数</t>
    <phoneticPr fontId="1"/>
  </si>
  <si>
    <t>案件数</t>
    <phoneticPr fontId="1"/>
  </si>
  <si>
    <t>金額</t>
    <phoneticPr fontId="1"/>
  </si>
  <si>
    <t>2020年=100</t>
    <phoneticPr fontId="1"/>
  </si>
  <si>
    <t>円／1L</t>
    <phoneticPr fontId="1"/>
  </si>
  <si>
    <t>訪日外国人旅行消費額</t>
    <phoneticPr fontId="1"/>
  </si>
  <si>
    <t>訪日外国人客数</t>
    <phoneticPr fontId="1"/>
  </si>
  <si>
    <t>実質賃金（CPI 総合で実質化）</t>
    <phoneticPr fontId="1"/>
  </si>
  <si>
    <t>実質賃金（持家の帰属家賃を除くCPI 総合で実質化）</t>
    <phoneticPr fontId="1"/>
  </si>
  <si>
    <t>別名1</t>
    <phoneticPr fontId="1"/>
  </si>
  <si>
    <t>単位・調整桁数</t>
    <phoneticPr fontId="1"/>
  </si>
  <si>
    <t>---------------------------------------------------------------------------------------------</t>
  </si>
  <si>
    <t>※ 弊社サービスである経済統計データベース「INDB Accel」で作成しております。</t>
  </si>
  <si>
    <t>https://www.indb.co.jp/service/economy/accel/</t>
  </si>
  <si>
    <t>※ 本資料に記載されている情報は、信頼できると考える情報源に基づいて作成し正確性には充分配慮しておりますが、</t>
  </si>
  <si>
    <t>　 ㈱アイ・エヌ情報センターが正確かつ完全である事を保証するものではありません。</t>
  </si>
  <si>
    <t>※ この資料の一切の権利は㈱アイ・エヌ情報センターに属しており、無断転載を禁じます。</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</si>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</sst>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mm"/>
    <numFmt numFmtId="177" formatCode="#,##0.0;&quot;▲ &quot;#,##0.0"/>
    <numFmt numFmtId="178" formatCode="#,##0;&quot;▲ &quot;#,##0"/>
    <numFmt numFmtId="179" formatCode="#,##0.00;&quot;▲ &quot;#,##0.00"/>
    <numFmt numFmtId="180" formatCode="&quot;気象データ ［&quot;mm&quot;月］ 東京&quot;"/>
    <numFmt numFmtId="181" formatCode="#,##0.000;&quot;▲ &quot;#,##0.000"/>
    <numFmt numFmtId="182" formatCode="0.0;&quot;▲ &quot;0.0"/>
    <numFmt numFmtId="183"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0"/>
      <name val="ＭＳ Ｐゴシック"/>
      <family val="3"/>
      <charset val="128"/>
      <scheme val="minor"/>
    </font>
    <font>
      <sz val="11"/>
      <color theme="1"/>
      <name val="ＭＳ Ｐゴシック"/>
      <family val="3"/>
      <charset val="128"/>
      <scheme val="minor"/>
    </font>
    <font>
      <b/>
      <sz val="9"/>
      <color theme="1"/>
      <name val="ＭＳ Ｐゴシック"/>
      <family val="3"/>
      <charset val="128"/>
      <scheme val="minor"/>
    </font>
    <font>
      <sz val="11"/>
      <color indexed="8"/>
      <name val="ＭＳ Ｐゴシック"/>
      <family val="3"/>
      <charset val="128"/>
    </font>
    <font>
      <sz val="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right style="hair">
        <color auto="1"/>
      </right>
      <top style="hair">
        <color auto="1"/>
      </top>
      <bottom/>
      <diagonal/>
    </border>
    <border>
      <left/>
      <right style="hair">
        <color auto="1"/>
      </right>
      <top/>
      <bottom/>
      <diagonal/>
    </border>
    <border>
      <left style="hair">
        <color auto="1"/>
      </left>
      <right style="hair">
        <color auto="1"/>
      </right>
      <top/>
      <bottom/>
      <diagonal/>
    </border>
    <border>
      <left style="hair">
        <color auto="1"/>
      </left>
      <right style="hair">
        <color auto="1"/>
      </right>
      <top style="hair">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bottom/>
      <diagonal/>
    </border>
    <border>
      <left style="hair">
        <color auto="1"/>
      </left>
      <right style="thin">
        <color auto="1"/>
      </right>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style="hair">
        <color auto="1"/>
      </right>
      <top style="thin">
        <color auto="1"/>
      </top>
      <bottom/>
      <diagonal/>
    </border>
    <border>
      <left/>
      <right style="hair">
        <color auto="1"/>
      </right>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69">
    <xf numFmtId="0" fontId="0" fillId="0" borderId="0" xfId="0">
      <alignment vertical="center"/>
    </xf>
    <xf numFmtId="176" fontId="2" fillId="0" borderId="0" xfId="0" applyNumberFormat="1" applyFont="1">
      <alignment vertical="center"/>
    </xf>
    <xf numFmtId="176" fontId="2" fillId="0" borderId="0" xfId="0" applyNumberFormat="1" applyFont="1" applyAlignment="1">
      <alignment vertical="center" shrinkToFit="1"/>
    </xf>
    <xf numFmtId="0" fontId="2" fillId="0" borderId="0" xfId="0" applyNumberFormat="1" applyFont="1" applyAlignment="1">
      <alignment vertical="center" shrinkToFit="1"/>
    </xf>
    <xf numFmtId="178" fontId="2" fillId="0" borderId="0" xfId="0" applyNumberFormat="1" applyFont="1">
      <alignment vertical="center"/>
    </xf>
    <xf numFmtId="177" fontId="2" fillId="0" borderId="0" xfId="0" applyNumberFormat="1" applyFont="1">
      <alignment vertical="center"/>
    </xf>
    <xf numFmtId="0" fontId="2" fillId="0" borderId="0" xfId="0" applyFont="1" applyAlignment="1">
      <alignment vertical="center" shrinkToFit="1"/>
    </xf>
    <xf numFmtId="177" fontId="2" fillId="0" borderId="0" xfId="0" applyNumberFormat="1" applyFont="1" applyAlignment="1">
      <alignment vertical="center" shrinkToFit="1"/>
    </xf>
    <xf numFmtId="0" fontId="2" fillId="0" borderId="0" xfId="0" applyFont="1">
      <alignment vertical="center"/>
    </xf>
    <xf numFmtId="178" fontId="2" fillId="0" borderId="0" xfId="0" applyNumberFormat="1" applyFont="1" applyAlignment="1">
      <alignment vertical="center" shrinkToFit="1"/>
    </xf>
    <xf numFmtId="179" fontId="2" fillId="0" borderId="0" xfId="0" applyNumberFormat="1" applyFont="1" applyAlignment="1">
      <alignment vertical="center" shrinkToFit="1"/>
    </xf>
    <xf numFmtId="176" fontId="2" fillId="0" borderId="5" xfId="0" applyNumberFormat="1" applyFont="1" applyBorder="1">
      <alignment vertical="center"/>
    </xf>
    <xf numFmtId="176" fontId="2" fillId="0" borderId="6" xfId="0" applyNumberFormat="1" applyFont="1" applyBorder="1">
      <alignment vertical="center"/>
    </xf>
    <xf numFmtId="0" fontId="3" fillId="0" borderId="5" xfId="0" applyFont="1" applyBorder="1">
      <alignment vertical="center"/>
    </xf>
    <xf numFmtId="0" fontId="3" fillId="0" borderId="7" xfId="0" applyFont="1" applyBorder="1">
      <alignment vertical="center"/>
    </xf>
    <xf numFmtId="0" fontId="4" fillId="0" borderId="0" xfId="0" applyFont="1">
      <alignment vertical="center"/>
    </xf>
    <xf numFmtId="0" fontId="3" fillId="0" borderId="6" xfId="0" applyFont="1" applyBorder="1">
      <alignment vertical="center"/>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177" fontId="2" fillId="0" borderId="16" xfId="0" applyNumberFormat="1" applyFont="1" applyBorder="1">
      <alignment vertical="center"/>
    </xf>
    <xf numFmtId="177" fontId="2" fillId="0" borderId="3" xfId="0" applyNumberFormat="1" applyFont="1" applyBorder="1">
      <alignment vertical="center"/>
    </xf>
    <xf numFmtId="177" fontId="2" fillId="0" borderId="17" xfId="0" applyNumberFormat="1" applyFont="1" applyBorder="1">
      <alignment vertical="center"/>
    </xf>
    <xf numFmtId="177" fontId="2" fillId="0" borderId="13" xfId="0" applyNumberFormat="1" applyFont="1" applyBorder="1">
      <alignment vertical="center"/>
    </xf>
    <xf numFmtId="177" fontId="2" fillId="0" borderId="14" xfId="0" applyNumberFormat="1" applyFont="1" applyBorder="1">
      <alignment vertical="center"/>
    </xf>
    <xf numFmtId="177" fontId="2" fillId="0" borderId="15" xfId="0" applyNumberFormat="1" applyFont="1" applyBorder="1">
      <alignment vertical="center"/>
    </xf>
    <xf numFmtId="181" fontId="2" fillId="0" borderId="0" xfId="0" applyNumberFormat="1" applyFont="1" applyAlignment="1">
      <alignment vertical="center" shrinkToFit="1"/>
    </xf>
    <xf numFmtId="0" fontId="2" fillId="0" borderId="26"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7" xfId="0" applyFont="1" applyBorder="1" applyAlignment="1">
      <alignment horizontal="center" vertical="center" shrinkToFit="1"/>
    </xf>
    <xf numFmtId="177" fontId="2" fillId="0" borderId="2" xfId="0" applyNumberFormat="1" applyFont="1" applyBorder="1">
      <alignment vertical="center"/>
    </xf>
    <xf numFmtId="177" fontId="2" fillId="0" borderId="27" xfId="0" applyNumberFormat="1" applyFont="1" applyBorder="1">
      <alignment vertical="center"/>
    </xf>
    <xf numFmtId="0" fontId="2" fillId="0" borderId="0" xfId="0" applyNumberFormat="1" applyFont="1">
      <alignment vertical="center"/>
    </xf>
    <xf numFmtId="0" fontId="2" fillId="0" borderId="0" xfId="0" applyFont="1" applyAlignment="1">
      <alignment vertical="center" wrapText="1"/>
    </xf>
    <xf numFmtId="182" fontId="2" fillId="0" borderId="0" xfId="0" applyNumberFormat="1" applyFont="1" applyAlignment="1">
      <alignment vertical="center" shrinkToFit="1"/>
    </xf>
    <xf numFmtId="0" fontId="2" fillId="2" borderId="18"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0" xfId="0" applyFont="1" applyFill="1" applyBorder="1">
      <alignment vertical="center"/>
    </xf>
    <xf numFmtId="0" fontId="2" fillId="2" borderId="22" xfId="0" applyFont="1" applyFill="1" applyBorder="1">
      <alignment vertical="center"/>
    </xf>
    <xf numFmtId="0" fontId="2" fillId="2" borderId="23" xfId="0" applyFont="1" applyFill="1" applyBorder="1">
      <alignment vertical="center"/>
    </xf>
    <xf numFmtId="0" fontId="2" fillId="2" borderId="24" xfId="0" applyNumberFormat="1" applyFont="1" applyFill="1" applyBorder="1">
      <alignment vertical="center"/>
    </xf>
    <xf numFmtId="0" fontId="2" fillId="2" borderId="24" xfId="0" applyFont="1" applyFill="1" applyBorder="1">
      <alignment vertical="center"/>
    </xf>
    <xf numFmtId="0" fontId="2" fillId="2" borderId="25" xfId="0" applyFont="1" applyFill="1" applyBorder="1">
      <alignment vertical="center"/>
    </xf>
    <xf numFmtId="183" fontId="2" fillId="0" borderId="0" xfId="0" applyNumberFormat="1" applyFont="1" applyAlignment="1">
      <alignment vertical="center" shrinkToFit="1"/>
    </xf>
    <xf numFmtId="0" fontId="7" fillId="0" borderId="0" xfId="0" applyFont="1">
      <alignment vertical="center"/>
    </xf>
    <xf numFmtId="0" fontId="2" fillId="0" borderId="22" xfId="0" applyFont="1" applyFill="1" applyBorder="1">
      <alignment vertical="center"/>
    </xf>
    <xf numFmtId="0" fontId="7" fillId="0" borderId="0" xfId="0" applyNumberFormat="1" applyFont="1">
      <alignment vertical="center"/>
    </xf>
    <xf numFmtId="0" fontId="4" fillId="0" borderId="0" xfId="0" applyFont="1" applyAlignment="1">
      <alignment vertical="center" shrinkToFit="1"/>
    </xf>
    <xf numFmtId="0" fontId="2" fillId="0" borderId="0" xfId="0" applyFont="1" applyBorder="1">
      <alignment vertical="center"/>
    </xf>
    <xf numFmtId="0" fontId="2" fillId="0" borderId="21" xfId="0" applyFont="1" applyBorder="1">
      <alignment vertical="center"/>
    </xf>
    <xf numFmtId="0" fontId="2" fillId="0" borderId="22" xfId="0" applyFont="1" applyBorder="1">
      <alignment vertical="center"/>
    </xf>
    <xf numFmtId="0" fontId="3" fillId="0" borderId="0" xfId="0" applyFont="1">
      <alignment vertical="center"/>
    </xf>
    <xf numFmtId="180" fontId="5" fillId="0" borderId="0" xfId="0" applyNumberFormat="1" applyFont="1" applyAlignment="1">
      <alignment horizontal="left" vertical="center"/>
    </xf>
    <xf numFmtId="180" fontId="2" fillId="0" borderId="0" xfId="0" applyNumberFormat="1" applyFont="1" applyAlignment="1">
      <alignment horizontal="left" vertical="center"/>
    </xf>
    <xf numFmtId="180" fontId="2" fillId="0" borderId="0" xfId="0" applyNumberFormat="1" applyFont="1" applyAlignment="1">
      <alignment vertical="center"/>
    </xf>
    <xf numFmtId="180" fontId="5" fillId="0" borderId="18" xfId="0" applyNumberFormat="1"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1467532797111"/>
          <c:y val="0.23137289403070427"/>
          <c:w val="0.76012993347236546"/>
          <c:h val="0.49950175222510595"/>
        </c:manualLayout>
      </c:layout>
      <c:barChart>
        <c:barDir val="col"/>
        <c:grouping val="clustered"/>
        <c:varyColors val="0"/>
        <c:ser>
          <c:idx val="1"/>
          <c:order val="0"/>
          <c:tx>
            <c:strRef>
              <c:f>month!$J$21</c:f>
              <c:strCache>
                <c:ptCount val="1"/>
                <c:pt idx="0">
                  <c:v>民需（船舶・電力を除く）</c:v>
                </c:pt>
              </c:strCache>
            </c:strRef>
          </c:tx>
          <c:spPr>
            <a:solidFill>
              <a:schemeClr val="accent1"/>
            </a:solidFill>
            <a:ln w="6350">
              <a:solidFill>
                <a:schemeClr val="bg1"/>
              </a:solidFill>
            </a:ln>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month!$J$49:$J$85</c:f>
              <c:numCache>
                <c:formatCode>#,##0;"▲ "#,##0</c:formatCode>
                <c:ptCount val="37"/>
                <c:pt idx="0">
                  <c:v>839119</c:v>
                </c:pt>
                <c:pt idx="1">
                  <c:v>854928</c:v>
                </c:pt>
                <c:pt idx="2">
                  <c:v>847757</c:v>
                </c:pt>
                <c:pt idx="3">
                  <c:v>857349</c:v>
                </c:pt>
                <c:pt idx="4">
                  <c:v>864025</c:v>
                </c:pt>
                <c:pt idx="5">
                  <c:v>853669</c:v>
                </c:pt>
                <c:pt idx="6">
                  <c:v>825108</c:v>
                </c:pt>
                <c:pt idx="7">
                  <c:v>836261</c:v>
                </c:pt>
                <c:pt idx="8">
                  <c:v>835842</c:v>
                </c:pt>
                <c:pt idx="9">
                  <c:v>881183</c:v>
                </c:pt>
                <c:pt idx="10">
                  <c:v>895485</c:v>
                </c:pt>
                <c:pt idx="11">
                  <c:v>875581</c:v>
                </c:pt>
                <c:pt idx="12">
                  <c:v>860164</c:v>
                </c:pt>
                <c:pt idx="13">
                  <c:v>874429</c:v>
                </c:pt>
                <c:pt idx="14">
                  <c:v>876135</c:v>
                </c:pt>
                <c:pt idx="15">
                  <c:v>871779</c:v>
                </c:pt>
                <c:pt idx="16">
                  <c:v>863102</c:v>
                </c:pt>
                <c:pt idx="17">
                  <c:v>870727</c:v>
                </c:pt>
                <c:pt idx="18">
                  <c:v>903132</c:v>
                </c:pt>
                <c:pt idx="19">
                  <c:v>885127</c:v>
                </c:pt>
                <c:pt idx="20">
                  <c:v>867462</c:v>
                </c:pt>
                <c:pt idx="21">
                  <c:v>895046</c:v>
                </c:pt>
                <c:pt idx="22">
                  <c:v>989435</c:v>
                </c:pt>
                <c:pt idx="23">
                  <c:v>917406</c:v>
                </c:pt>
                <c:pt idx="24">
                  <c:v>915255</c:v>
                </c:pt>
                <c:pt idx="25">
                  <c:v>936049</c:v>
                </c:pt>
                <c:pt idx="26">
                  <c:v>906405</c:v>
                </c:pt>
                <c:pt idx="27">
                  <c:v>903152</c:v>
                </c:pt>
                <c:pt idx="28">
                  <c:v>931809</c:v>
                </c:pt>
                <c:pt idx="29">
                  <c:v>985966</c:v>
                </c:pt>
                <c:pt idx="30">
                  <c:v>895644</c:v>
                </c:pt>
                <c:pt idx="31">
                  <c:v>1039969</c:v>
                </c:pt>
                <c:pt idx="32">
                  <c:v>982428</c:v>
                </c:pt>
                <c:pt idx="33">
                  <c:v>1115866</c:v>
                </c:pt>
                <c:pt idx="34">
                  <c:v>1010891</c:v>
                </c:pt>
                <c:pt idx="35">
                  <c:v>1098510</c:v>
                </c:pt>
                <c:pt idx="36">
                  <c:v>#N/A</c:v>
                </c:pt>
              </c:numCache>
            </c:numRef>
          </c:val>
          <c:extLst>
            <c:ext xmlns:c16="http://schemas.microsoft.com/office/drawing/2014/chart" uri="{C3380CC4-5D6E-409C-BE32-E72D297353CC}">
              <c16:uniqueId val="{00000000-51E9-457A-9868-B78AD4784901}"/>
            </c:ext>
          </c:extLst>
        </c:ser>
        <c:dLbls>
          <c:showLegendKey val="0"/>
          <c:showVal val="0"/>
          <c:showCatName val="0"/>
          <c:showSerName val="0"/>
          <c:showPercent val="0"/>
          <c:showBubbleSize val="0"/>
        </c:dLbls>
        <c:gapWidth val="0"/>
        <c:axId val="247898496"/>
        <c:axId val="247900032"/>
      </c:barChart>
      <c:lineChart>
        <c:grouping val="standard"/>
        <c:varyColors val="0"/>
        <c:ser>
          <c:idx val="0"/>
          <c:order val="1"/>
          <c:tx>
            <c:strRef>
              <c:f>month!$K$21</c:f>
              <c:strCache>
                <c:ptCount val="1"/>
                <c:pt idx="0">
                  <c:v>四半期 (月平均)</c:v>
                </c:pt>
              </c:strCache>
            </c:strRef>
          </c:tx>
          <c:spPr>
            <a:ln w="22225">
              <a:solidFill>
                <a:schemeClr val="tx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month!$L$49:$L$85</c:f>
              <c:numCache>
                <c:formatCode>#,##0;"▲ "#,##0</c:formatCode>
                <c:ptCount val="37"/>
                <c:pt idx="0">
                  <c:v>857787.82264999999</c:v>
                </c:pt>
                <c:pt idx="1">
                  <c:v>#N/A</c:v>
                </c:pt>
                <c:pt idx="2">
                  <c:v>#N/A</c:v>
                </c:pt>
                <c:pt idx="3">
                  <c:v>856376.96416333329</c:v>
                </c:pt>
                <c:pt idx="4">
                  <c:v>#N/A</c:v>
                </c:pt>
                <c:pt idx="5">
                  <c:v>#N/A</c:v>
                </c:pt>
                <c:pt idx="6">
                  <c:v>838345.92058666667</c:v>
                </c:pt>
                <c:pt idx="7">
                  <c:v>#N/A</c:v>
                </c:pt>
                <c:pt idx="8">
                  <c:v>#N/A</c:v>
                </c:pt>
                <c:pt idx="9">
                  <c:v>870836.7183500001</c:v>
                </c:pt>
                <c:pt idx="10">
                  <c:v>#N/A</c:v>
                </c:pt>
                <c:pt idx="11">
                  <c:v>#N/A</c:v>
                </c:pt>
                <c:pt idx="12">
                  <c:v>870057.93031666661</c:v>
                </c:pt>
                <c:pt idx="13">
                  <c:v>#N/A</c:v>
                </c:pt>
                <c:pt idx="14">
                  <c:v>#N/A</c:v>
                </c:pt>
                <c:pt idx="15">
                  <c:v>870338.89023333334</c:v>
                </c:pt>
                <c:pt idx="16">
                  <c:v>#N/A</c:v>
                </c:pt>
                <c:pt idx="17">
                  <c:v>#N/A</c:v>
                </c:pt>
                <c:pt idx="18">
                  <c:v>886328.28529999999</c:v>
                </c:pt>
                <c:pt idx="19">
                  <c:v>#N/A</c:v>
                </c:pt>
                <c:pt idx="20">
                  <c:v>#N/A</c:v>
                </c:pt>
                <c:pt idx="21">
                  <c:v>917314.2266099999</c:v>
                </c:pt>
                <c:pt idx="22">
                  <c:v>#N/A</c:v>
                </c:pt>
                <c:pt idx="23">
                  <c:v>#N/A</c:v>
                </c:pt>
                <c:pt idx="24">
                  <c:v>922903.33733000001</c:v>
                </c:pt>
                <c:pt idx="25">
                  <c:v>#N/A</c:v>
                </c:pt>
                <c:pt idx="26">
                  <c:v>#N/A</c:v>
                </c:pt>
                <c:pt idx="27">
                  <c:v>913788.85819666658</c:v>
                </c:pt>
                <c:pt idx="28">
                  <c:v>#N/A</c:v>
                </c:pt>
                <c:pt idx="29">
                  <c:v>#N/A</c:v>
                </c:pt>
                <c:pt idx="30">
                  <c:v>973859.70307666669</c:v>
                </c:pt>
                <c:pt idx="31">
                  <c:v>#N/A</c:v>
                </c:pt>
                <c:pt idx="32">
                  <c:v>#N/A</c:v>
                </c:pt>
                <c:pt idx="33">
                  <c:v>1036395.0784333333</c:v>
                </c:pt>
                <c:pt idx="34">
                  <c:v>#N/A</c:v>
                </c:pt>
                <c:pt idx="35">
                  <c:v>#N/A</c:v>
                </c:pt>
                <c:pt idx="36">
                  <c:v>#N/A</c:v>
                </c:pt>
              </c:numCache>
            </c:numRef>
          </c:val>
          <c:smooth val="0"/>
          <c:extLst>
            <c:ext xmlns:c16="http://schemas.microsoft.com/office/drawing/2014/chart" uri="{C3380CC4-5D6E-409C-BE32-E72D297353CC}">
              <c16:uniqueId val="{00000001-51E9-457A-9868-B78AD4784901}"/>
            </c:ext>
          </c:extLst>
        </c:ser>
        <c:ser>
          <c:idx val="2"/>
          <c:order val="2"/>
          <c:tx>
            <c:strRef>
              <c:f>month!$M$21</c:f>
              <c:strCache>
                <c:ptCount val="1"/>
                <c:pt idx="0">
                  <c:v>四半期見通し</c:v>
                </c:pt>
              </c:strCache>
            </c:strRef>
          </c:tx>
          <c:spPr>
            <a:ln w="22225">
              <a:solidFill>
                <a:schemeClr val="tx2"/>
              </a:solidFill>
              <a:prstDash val="sysDot"/>
            </a:ln>
          </c:spPr>
          <c:marker>
            <c:symbol val="none"/>
          </c:marker>
          <c:dPt>
            <c:idx val="37"/>
            <c:bubble3D val="0"/>
            <c:extLst>
              <c:ext xmlns:c16="http://schemas.microsoft.com/office/drawing/2014/chart" uri="{C3380CC4-5D6E-409C-BE32-E72D297353CC}">
                <c16:uniqueId val="{00000003-51E9-457A-9868-B78AD4784901}"/>
              </c:ext>
            </c:extLst>
          </c:dPt>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month!$N$49:$N$85</c:f>
              <c:numCache>
                <c:formatCode>#,##0;"▲ "#,##0</c:formatCode>
                <c:ptCount val="37"/>
                <c:pt idx="31">
                  <c:v>#N/A</c:v>
                </c:pt>
                <c:pt idx="32">
                  <c:v>#N/A</c:v>
                </c:pt>
                <c:pt idx="33">
                  <c:v>1036395.0784333333</c:v>
                </c:pt>
                <c:pt idx="34">
                  <c:v>#N/A</c:v>
                </c:pt>
                <c:pt idx="35">
                  <c:v>#N/A</c:v>
                </c:pt>
                <c:pt idx="36">
                  <c:v>1039188.3333333334</c:v>
                </c:pt>
              </c:numCache>
            </c:numRef>
          </c:val>
          <c:smooth val="0"/>
          <c:extLst>
            <c:ext xmlns:c16="http://schemas.microsoft.com/office/drawing/2014/chart" uri="{C3380CC4-5D6E-409C-BE32-E72D297353CC}">
              <c16:uniqueId val="{00000004-51E9-457A-9868-B78AD4784901}"/>
            </c:ext>
          </c:extLst>
        </c:ser>
        <c:dLbls>
          <c:showLegendKey val="0"/>
          <c:showVal val="0"/>
          <c:showCatName val="0"/>
          <c:showSerName val="0"/>
          <c:showPercent val="0"/>
          <c:showBubbleSize val="0"/>
        </c:dLbls>
        <c:marker val="1"/>
        <c:smooth val="0"/>
        <c:axId val="247898496"/>
        <c:axId val="247900032"/>
      </c:lineChart>
      <c:dateAx>
        <c:axId val="247898496"/>
        <c:scaling>
          <c:orientation val="minMax"/>
        </c:scaling>
        <c:delete val="0"/>
        <c:axPos val="b"/>
        <c:numFmt formatCode="yyyy/mm" sourceLinked="1"/>
        <c:majorTickMark val="out"/>
        <c:minorTickMark val="none"/>
        <c:tickLblPos val="low"/>
        <c:txPr>
          <a:bodyPr rot="0"/>
          <a:lstStyle/>
          <a:p>
            <a:pPr>
              <a:defRPr sz="900"/>
            </a:pPr>
            <a:endParaRPr lang="ja-JP"/>
          </a:p>
        </c:txPr>
        <c:crossAx val="247900032"/>
        <c:crosses val="autoZero"/>
        <c:auto val="1"/>
        <c:lblOffset val="100"/>
        <c:baseTimeUnit val="months"/>
        <c:majorUnit val="12"/>
        <c:majorTimeUnit val="months"/>
      </c:dateAx>
      <c:valAx>
        <c:axId val="247900032"/>
        <c:scaling>
          <c:orientation val="minMax"/>
          <c:max val="1100000"/>
          <c:min val="600000"/>
        </c:scaling>
        <c:delete val="0"/>
        <c:axPos val="l"/>
        <c:majorGridlines>
          <c:spPr>
            <a:ln>
              <a:solidFill>
                <a:schemeClr val="bg1">
                  <a:lumMod val="85000"/>
                </a:schemeClr>
              </a:solidFill>
            </a:ln>
          </c:spPr>
        </c:majorGridlines>
        <c:numFmt formatCode="#,##0;&quot;▲ &quot;#,##0" sourceLinked="0"/>
        <c:majorTickMark val="out"/>
        <c:minorTickMark val="none"/>
        <c:tickLblPos val="nextTo"/>
        <c:txPr>
          <a:bodyPr/>
          <a:lstStyle/>
          <a:p>
            <a:pPr>
              <a:defRPr sz="900"/>
            </a:pPr>
            <a:endParaRPr lang="ja-JP"/>
          </a:p>
        </c:txPr>
        <c:crossAx val="247898496"/>
        <c:crosses val="autoZero"/>
        <c:crossBetween val="between"/>
        <c:dispUnits>
          <c:builtInUnit val="hundredThousands"/>
          <c:dispUnitsLbl>
            <c:layout>
              <c:manualLayout>
                <c:xMode val="edge"/>
                <c:yMode val="edge"/>
                <c:x val="2.1587325646112751E-2"/>
                <c:y val="6.5496561533160316E-2"/>
              </c:manualLayout>
            </c:layout>
            <c:tx>
              <c:rich>
                <a:bodyPr rot="0" vert="horz"/>
                <a:lstStyle/>
                <a:p>
                  <a:pPr>
                    <a:defRPr sz="800"/>
                  </a:pPr>
                  <a:r>
                    <a:rPr lang="ja-JP" altLang="en-US" sz="800"/>
                    <a:t>千億円</a:t>
                  </a:r>
                </a:p>
              </c:rich>
            </c:tx>
          </c:dispUnitsLbl>
        </c:dispUnits>
      </c:valAx>
    </c:plotArea>
    <c:legend>
      <c:legendPos val="t"/>
      <c:layout>
        <c:manualLayout>
          <c:xMode val="edge"/>
          <c:yMode val="edge"/>
          <c:x val="0.21991868818300939"/>
          <c:y val="1.4897579143389199E-2"/>
          <c:w val="0.68252030051864265"/>
          <c:h val="0.21043006495696417"/>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900" b="1"/>
              <a:t>マネーストック </a:t>
            </a:r>
            <a:r>
              <a:rPr lang="ja-JP" altLang="en-US" sz="900" b="0" baseline="0"/>
              <a:t>平均残高 前年比伸び率</a:t>
            </a:r>
            <a:endParaRPr lang="ja-JP" altLang="en-US" sz="900" b="0"/>
          </a:p>
        </c:rich>
      </c:tx>
      <c:layout>
        <c:manualLayout>
          <c:xMode val="edge"/>
          <c:yMode val="edge"/>
          <c:x val="0.13209555503021705"/>
          <c:y val="3.7564117937034514E-2"/>
        </c:manualLayout>
      </c:layout>
      <c:overlay val="0"/>
    </c:title>
    <c:autoTitleDeleted val="0"/>
    <c:plotArea>
      <c:layout>
        <c:manualLayout>
          <c:layoutTarget val="inner"/>
          <c:xMode val="edge"/>
          <c:yMode val="edge"/>
          <c:x val="0.14826677609924166"/>
          <c:y val="0.17968047472326829"/>
          <c:w val="0.75474484256243213"/>
          <c:h val="0.65863451851127308"/>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87D7-4AFC-BEF5-EA729052CA64}"/>
            </c:ext>
          </c:extLst>
        </c:ser>
        <c:dLbls>
          <c:showLegendKey val="0"/>
          <c:showVal val="0"/>
          <c:showCatName val="0"/>
          <c:showSerName val="0"/>
          <c:showPercent val="0"/>
          <c:showBubbleSize val="0"/>
        </c:dLbls>
        <c:gapWidth val="0"/>
        <c:axId val="330661248"/>
        <c:axId val="330659712"/>
      </c:barChart>
      <c:lineChart>
        <c:grouping val="standard"/>
        <c:varyColors val="0"/>
        <c:ser>
          <c:idx val="1"/>
          <c:order val="1"/>
          <c:tx>
            <c:strRef>
              <c:f>month!$AO$21</c:f>
              <c:strCache>
                <c:ptCount val="1"/>
                <c:pt idx="0">
                  <c:v>M2</c:v>
                </c:pt>
              </c:strCache>
            </c:strRef>
          </c:tx>
          <c:spPr>
            <a:ln w="22225">
              <a:solidFill>
                <a:schemeClr val="tx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month!$AO$49:$AO$85</c:f>
              <c:numCache>
                <c:formatCode>#,##0.0;"▲ "#,##0.0</c:formatCode>
                <c:ptCount val="37"/>
                <c:pt idx="0">
                  <c:v>2.6372116926307951</c:v>
                </c:pt>
                <c:pt idx="1">
                  <c:v>2.6009386515085309</c:v>
                </c:pt>
                <c:pt idx="2">
                  <c:v>2.4894076910553395</c:v>
                </c:pt>
                <c:pt idx="3">
                  <c:v>2.4574705154662371</c:v>
                </c:pt>
                <c:pt idx="4">
                  <c:v>2.3859798766096643</c:v>
                </c:pt>
                <c:pt idx="5">
                  <c:v>2.3932297382515579</c:v>
                </c:pt>
                <c:pt idx="6">
                  <c:v>2.2607956248837624</c:v>
                </c:pt>
                <c:pt idx="7">
                  <c:v>2.3205311279790961</c:v>
                </c:pt>
                <c:pt idx="8">
                  <c:v>2.4597742171720398</c:v>
                </c:pt>
                <c:pt idx="9">
                  <c:v>2.4457493954787322</c:v>
                </c:pt>
                <c:pt idx="10">
                  <c:v>2.5437998365968637</c:v>
                </c:pt>
                <c:pt idx="11">
                  <c:v>2.2142642224480871</c:v>
                </c:pt>
                <c:pt idx="12">
                  <c:v>1.8481398864181726</c:v>
                </c:pt>
                <c:pt idx="13">
                  <c:v>1.4694257509729409</c:v>
                </c:pt>
                <c:pt idx="14">
                  <c:v>1.4545478320333562</c:v>
                </c:pt>
                <c:pt idx="15">
                  <c:v>1.3167662285170136</c:v>
                </c:pt>
                <c:pt idx="16">
                  <c:v>1.2409635075296319</c:v>
                </c:pt>
                <c:pt idx="17">
                  <c:v>1.1940610712890176</c:v>
                </c:pt>
                <c:pt idx="18">
                  <c:v>1.2115116837533184</c:v>
                </c:pt>
                <c:pt idx="19">
                  <c:v>1.340027858758063</c:v>
                </c:pt>
                <c:pt idx="20">
                  <c:v>1.3168651051904103</c:v>
                </c:pt>
                <c:pt idx="21">
                  <c:v>1.1721942267248595</c:v>
                </c:pt>
                <c:pt idx="22">
                  <c:v>0.82812287406953311</c:v>
                </c:pt>
                <c:pt idx="23">
                  <c:v>0.49121857413040909</c:v>
                </c:pt>
                <c:pt idx="24">
                  <c:v>0.64790585585707239</c:v>
                </c:pt>
                <c:pt idx="25">
                  <c:v>0.84978869800754242</c:v>
                </c:pt>
                <c:pt idx="26">
                  <c:v>1.0102203500176106</c:v>
                </c:pt>
                <c:pt idx="27">
                  <c:v>1.3065621132210918</c:v>
                </c:pt>
                <c:pt idx="28">
                  <c:v>1.5291785674368723</c:v>
                </c:pt>
                <c:pt idx="29">
                  <c:v>1.6105894089751078</c:v>
                </c:pt>
                <c:pt idx="30">
                  <c:v>1.7339254208471551</c:v>
                </c:pt>
                <c:pt idx="31">
                  <c:v>1.6943256205691524</c:v>
                </c:pt>
                <c:pt idx="32">
                  <c:v>1.5563594637186906</c:v>
                </c:pt>
                <c:pt idx="33">
                  <c:v>1.7160919708989053</c:v>
                </c:pt>
                <c:pt idx="34">
                  <c:v>1.9844294553099062</c:v>
                </c:pt>
                <c:pt idx="35">
                  <c:v>2.3251622619026087</c:v>
                </c:pt>
                <c:pt idx="36">
                  <c:v>2.4506034917520556</c:v>
                </c:pt>
              </c:numCache>
            </c:numRef>
          </c:val>
          <c:smooth val="0"/>
          <c:extLst>
            <c:ext xmlns:c16="http://schemas.microsoft.com/office/drawing/2014/chart" uri="{C3380CC4-5D6E-409C-BE32-E72D297353CC}">
              <c16:uniqueId val="{00000001-87D7-4AFC-BEF5-EA729052CA64}"/>
            </c:ext>
          </c:extLst>
        </c:ser>
        <c:ser>
          <c:idx val="2"/>
          <c:order val="2"/>
          <c:tx>
            <c:strRef>
              <c:f>month!$AP$21</c:f>
              <c:strCache>
                <c:ptCount val="1"/>
                <c:pt idx="0">
                  <c:v>M3</c:v>
                </c:pt>
              </c:strCache>
            </c:strRef>
          </c:tx>
          <c:spPr>
            <a:ln w="19050">
              <a:solidFill>
                <a:schemeClr val="accent1">
                  <a:lumMod val="60000"/>
                  <a:lumOff val="40000"/>
                </a:schemeClr>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month!$AP$49:$AP$85</c:f>
              <c:numCache>
                <c:formatCode>#,##0.0;"▲ "#,##0.0</c:formatCode>
                <c:ptCount val="37"/>
                <c:pt idx="0">
                  <c:v>2.0895848123561365</c:v>
                </c:pt>
                <c:pt idx="1">
                  <c:v>2.042857369625195</c:v>
                </c:pt>
                <c:pt idx="2">
                  <c:v>1.9264598081036195</c:v>
                </c:pt>
                <c:pt idx="3">
                  <c:v>1.877849044014521</c:v>
                </c:pt>
                <c:pt idx="4">
                  <c:v>1.8280725331035212</c:v>
                </c:pt>
                <c:pt idx="5">
                  <c:v>1.8280531665283477</c:v>
                </c:pt>
                <c:pt idx="6">
                  <c:v>1.6962948764602681</c:v>
                </c:pt>
                <c:pt idx="7">
                  <c:v>1.7138198975740309</c:v>
                </c:pt>
                <c:pt idx="8">
                  <c:v>1.8180124675106908</c:v>
                </c:pt>
                <c:pt idx="9">
                  <c:v>1.7919455877570409</c:v>
                </c:pt>
                <c:pt idx="10">
                  <c:v>1.8513355697088663</c:v>
                </c:pt>
                <c:pt idx="11">
                  <c:v>1.5888953405998345</c:v>
                </c:pt>
                <c:pt idx="12">
                  <c:v>1.2664893417693441</c:v>
                </c:pt>
                <c:pt idx="13">
                  <c:v>0.95581443851860681</c:v>
                </c:pt>
                <c:pt idx="14">
                  <c:v>0.9516671055436432</c:v>
                </c:pt>
                <c:pt idx="15">
                  <c:v>0.81822564299282607</c:v>
                </c:pt>
                <c:pt idx="16">
                  <c:v>0.73182672290149509</c:v>
                </c:pt>
                <c:pt idx="17">
                  <c:v>0.68319738943452057</c:v>
                </c:pt>
                <c:pt idx="18">
                  <c:v>0.72544048184818199</c:v>
                </c:pt>
                <c:pt idx="19">
                  <c:v>0.84545976965049019</c:v>
                </c:pt>
                <c:pt idx="20">
                  <c:v>0.78872819237128922</c:v>
                </c:pt>
                <c:pt idx="21">
                  <c:v>0.65765770120771694</c:v>
                </c:pt>
                <c:pt idx="22">
                  <c:v>0.35501579708853737</c:v>
                </c:pt>
                <c:pt idx="23">
                  <c:v>9.3496751209591347E-2</c:v>
                </c:pt>
                <c:pt idx="24">
                  <c:v>0.22143376250198299</c:v>
                </c:pt>
                <c:pt idx="25">
                  <c:v>0.3763388248568405</c:v>
                </c:pt>
                <c:pt idx="26">
                  <c:v>0.55323111278023562</c:v>
                </c:pt>
                <c:pt idx="27">
                  <c:v>0.79618760638619857</c:v>
                </c:pt>
                <c:pt idx="28">
                  <c:v>0.99479611241664423</c:v>
                </c:pt>
                <c:pt idx="29">
                  <c:v>1.0674679217281362</c:v>
                </c:pt>
                <c:pt idx="30">
                  <c:v>1.1532954420771784</c:v>
                </c:pt>
                <c:pt idx="31">
                  <c:v>1.0999295227581856</c:v>
                </c:pt>
                <c:pt idx="32">
                  <c:v>1.024259780862977</c:v>
                </c:pt>
                <c:pt idx="33">
                  <c:v>1.1689592860706399</c:v>
                </c:pt>
                <c:pt idx="34">
                  <c:v>1.3898726123749459</c:v>
                </c:pt>
                <c:pt idx="35">
                  <c:v>1.6622997748992288</c:v>
                </c:pt>
                <c:pt idx="36">
                  <c:v>1.7497388271516181</c:v>
                </c:pt>
              </c:numCache>
            </c:numRef>
          </c:val>
          <c:smooth val="0"/>
          <c:extLst>
            <c:ext xmlns:c16="http://schemas.microsoft.com/office/drawing/2014/chart" uri="{C3380CC4-5D6E-409C-BE32-E72D297353CC}">
              <c16:uniqueId val="{00000002-87D7-4AFC-BEF5-EA729052CA64}"/>
            </c:ext>
          </c:extLst>
        </c:ser>
        <c:dLbls>
          <c:showLegendKey val="0"/>
          <c:showVal val="0"/>
          <c:showCatName val="0"/>
          <c:showSerName val="0"/>
          <c:showPercent val="0"/>
          <c:showBubbleSize val="0"/>
        </c:dLbls>
        <c:marker val="1"/>
        <c:smooth val="0"/>
        <c:axId val="330644096"/>
        <c:axId val="330658176"/>
      </c:lineChart>
      <c:dateAx>
        <c:axId val="330644096"/>
        <c:scaling>
          <c:orientation val="minMax"/>
        </c:scaling>
        <c:delete val="0"/>
        <c:axPos val="b"/>
        <c:numFmt formatCode="yyyy/mm" sourceLinked="1"/>
        <c:majorTickMark val="out"/>
        <c:minorTickMark val="none"/>
        <c:tickLblPos val="low"/>
        <c:txPr>
          <a:bodyPr rot="0"/>
          <a:lstStyle/>
          <a:p>
            <a:pPr>
              <a:defRPr/>
            </a:pPr>
            <a:endParaRPr lang="ja-JP"/>
          </a:p>
        </c:txPr>
        <c:crossAx val="330658176"/>
        <c:crosses val="autoZero"/>
        <c:auto val="1"/>
        <c:lblOffset val="100"/>
        <c:baseTimeUnit val="months"/>
        <c:majorUnit val="12"/>
        <c:majorTimeUnit val="months"/>
      </c:dateAx>
      <c:valAx>
        <c:axId val="330658176"/>
        <c:scaling>
          <c:orientation val="minMax"/>
        </c:scaling>
        <c:delete val="0"/>
        <c:axPos val="l"/>
        <c:majorGridlines>
          <c:spPr>
            <a:ln>
              <a:solidFill>
                <a:schemeClr val="bg1">
                  <a:lumMod val="85000"/>
                </a:schemeClr>
              </a:solidFill>
            </a:ln>
          </c:spPr>
        </c:majorGridlines>
        <c:numFmt formatCode="#,##0.0;&quot;▲ &quot;#,##0.0" sourceLinked="0"/>
        <c:majorTickMark val="out"/>
        <c:minorTickMark val="none"/>
        <c:tickLblPos val="low"/>
        <c:crossAx val="330644096"/>
        <c:crosses val="autoZero"/>
        <c:crossBetween val="between"/>
      </c:valAx>
      <c:valAx>
        <c:axId val="330659712"/>
        <c:scaling>
          <c:orientation val="minMax"/>
          <c:max val="1"/>
        </c:scaling>
        <c:delete val="0"/>
        <c:axPos val="r"/>
        <c:numFmt formatCode="General" sourceLinked="1"/>
        <c:majorTickMark val="none"/>
        <c:minorTickMark val="none"/>
        <c:tickLblPos val="none"/>
        <c:crossAx val="330661248"/>
        <c:crosses val="max"/>
        <c:crossBetween val="between"/>
      </c:valAx>
      <c:dateAx>
        <c:axId val="330661248"/>
        <c:scaling>
          <c:orientation val="minMax"/>
        </c:scaling>
        <c:delete val="1"/>
        <c:axPos val="b"/>
        <c:numFmt formatCode="yyyy/mm" sourceLinked="1"/>
        <c:majorTickMark val="out"/>
        <c:minorTickMark val="none"/>
        <c:tickLblPos val="nextTo"/>
        <c:crossAx val="330659712"/>
        <c:crosses val="autoZero"/>
        <c:auto val="1"/>
        <c:lblOffset val="100"/>
        <c:baseTimeUnit val="months"/>
        <c:majorUnit val="1"/>
        <c:minorUnit val="1"/>
      </c:dateAx>
    </c:plotArea>
    <c:legend>
      <c:legendPos val="r"/>
      <c:legendEntry>
        <c:idx val="0"/>
        <c:delete val="1"/>
      </c:legendEntry>
      <c:layout>
        <c:manualLayout>
          <c:xMode val="edge"/>
          <c:yMode val="edge"/>
          <c:x val="0.24599595782234537"/>
          <c:y val="9.6046363769746179E-2"/>
          <c:w val="0.5714285714285714"/>
          <c:h val="6.8291354884987193E-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現金給与総額 </a:t>
            </a:r>
            <a:r>
              <a:rPr lang="ja-JP" altLang="en-US" sz="1000" b="0" baseline="0"/>
              <a:t>前年比伸び率</a:t>
            </a:r>
            <a:endParaRPr lang="ja-JP" altLang="en-US" sz="1000" b="0"/>
          </a:p>
        </c:rich>
      </c:tx>
      <c:layout>
        <c:manualLayout>
          <c:xMode val="edge"/>
          <c:yMode val="edge"/>
          <c:x val="0.22036489341271365"/>
          <c:y val="2.4873738608760861E-2"/>
        </c:manualLayout>
      </c:layout>
      <c:overlay val="0"/>
    </c:title>
    <c:autoTitleDeleted val="0"/>
    <c:plotArea>
      <c:layout>
        <c:manualLayout>
          <c:layoutTarget val="inner"/>
          <c:xMode val="edge"/>
          <c:yMode val="edge"/>
          <c:x val="0.16563909444429814"/>
          <c:y val="0.26005269328643565"/>
          <c:w val="0.729238845144357"/>
          <c:h val="0.5782621874042394"/>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06B3-40A8-80D2-5E7C748F19CB}"/>
            </c:ext>
          </c:extLst>
        </c:ser>
        <c:dLbls>
          <c:showLegendKey val="0"/>
          <c:showVal val="0"/>
          <c:showCatName val="0"/>
          <c:showSerName val="0"/>
          <c:showPercent val="0"/>
          <c:showBubbleSize val="0"/>
        </c:dLbls>
        <c:gapWidth val="0"/>
        <c:axId val="330776576"/>
        <c:axId val="330774784"/>
      </c:barChart>
      <c:lineChart>
        <c:grouping val="standard"/>
        <c:varyColors val="0"/>
        <c:ser>
          <c:idx val="1"/>
          <c:order val="1"/>
          <c:tx>
            <c:strRef>
              <c:f>month!$AT$21</c:f>
              <c:strCache>
                <c:ptCount val="1"/>
                <c:pt idx="0">
                  <c:v>実質賃金（CPI 総合で実質化）</c:v>
                </c:pt>
              </c:strCache>
            </c:strRef>
          </c:tx>
          <c:spPr>
            <a:ln w="22225">
              <a:solidFill>
                <a:schemeClr val="tx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month!$AT$49:$AT$85</c:f>
              <c:numCache>
                <c:formatCode>#,##0.0;"▲ "#,##0.0</c:formatCode>
                <c:ptCount val="37"/>
                <c:pt idx="0">
                  <c:v>-0.4</c:v>
                </c:pt>
                <c:pt idx="1">
                  <c:v>-1.1000000000000001</c:v>
                </c:pt>
                <c:pt idx="2">
                  <c:v>-2.1</c:v>
                </c:pt>
                <c:pt idx="3">
                  <c:v>-2.2000000000000002</c:v>
                </c:pt>
                <c:pt idx="4">
                  <c:v>-2.4</c:v>
                </c:pt>
                <c:pt idx="5">
                  <c:v>-1.7</c:v>
                </c:pt>
                <c:pt idx="6">
                  <c:v>-2.2000000000000002</c:v>
                </c:pt>
                <c:pt idx="7">
                  <c:v>-1.8</c:v>
                </c:pt>
                <c:pt idx="8">
                  <c:v>-0.6</c:v>
                </c:pt>
                <c:pt idx="9">
                  <c:v>-1.4</c:v>
                </c:pt>
                <c:pt idx="10">
                  <c:v>-1.7</c:v>
                </c:pt>
                <c:pt idx="11">
                  <c:v>-0.8</c:v>
                </c:pt>
                <c:pt idx="12">
                  <c:v>-0.9</c:v>
                </c:pt>
                <c:pt idx="13">
                  <c:v>1.5</c:v>
                </c:pt>
                <c:pt idx="14">
                  <c:v>0.7</c:v>
                </c:pt>
                <c:pt idx="15">
                  <c:v>-0.4</c:v>
                </c:pt>
                <c:pt idx="16">
                  <c:v>-0.1</c:v>
                </c:pt>
                <c:pt idx="17">
                  <c:v>0</c:v>
                </c:pt>
                <c:pt idx="18">
                  <c:v>0.9</c:v>
                </c:pt>
                <c:pt idx="19">
                  <c:v>0.7</c:v>
                </c:pt>
                <c:pt idx="20">
                  <c:v>-2.2000000000000002</c:v>
                </c:pt>
                <c:pt idx="21">
                  <c:v>-0.8</c:v>
                </c:pt>
                <c:pt idx="22">
                  <c:v>-1.2</c:v>
                </c:pt>
                <c:pt idx="23">
                  <c:v>-1.5</c:v>
                </c:pt>
                <c:pt idx="24">
                  <c:v>-2</c:v>
                </c:pt>
                <c:pt idx="25">
                  <c:v>-0.1</c:v>
                </c:pt>
                <c:pt idx="26">
                  <c:v>0.3</c:v>
                </c:pt>
                <c:pt idx="27">
                  <c:v>-1.4</c:v>
                </c:pt>
                <c:pt idx="28">
                  <c:v>-0.7</c:v>
                </c:pt>
                <c:pt idx="29">
                  <c:v>-0.5</c:v>
                </c:pt>
                <c:pt idx="30">
                  <c:v>-1.2</c:v>
                </c:pt>
                <c:pt idx="31">
                  <c:v>0.3</c:v>
                </c:pt>
                <c:pt idx="32">
                  <c:v>1</c:v>
                </c:pt>
                <c:pt idx="33">
                  <c:v>2.1</c:v>
                </c:pt>
                <c:pt idx="34">
                  <c:v>1.6</c:v>
                </c:pt>
                <c:pt idx="35">
                  <c:v>2.2000000000000002</c:v>
                </c:pt>
                <c:pt idx="36">
                  <c:v>#N/A</c:v>
                </c:pt>
              </c:numCache>
            </c:numRef>
          </c:val>
          <c:smooth val="0"/>
          <c:extLst>
            <c:ext xmlns:c16="http://schemas.microsoft.com/office/drawing/2014/chart" uri="{C3380CC4-5D6E-409C-BE32-E72D297353CC}">
              <c16:uniqueId val="{00000001-06B3-40A8-80D2-5E7C748F19CB}"/>
            </c:ext>
          </c:extLst>
        </c:ser>
        <c:ser>
          <c:idx val="2"/>
          <c:order val="2"/>
          <c:tx>
            <c:strRef>
              <c:f>month!$AV$21</c:f>
              <c:strCache>
                <c:ptCount val="1"/>
                <c:pt idx="0">
                  <c:v>名目賃金</c:v>
                </c:pt>
              </c:strCache>
            </c:strRef>
          </c:tx>
          <c:spPr>
            <a:ln w="19050">
              <a:solidFill>
                <a:schemeClr val="accent1">
                  <a:lumMod val="60000"/>
                  <a:lumOff val="40000"/>
                </a:schemeClr>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month!$AV$49:$AV$85</c:f>
              <c:numCache>
                <c:formatCode>#,##0.0;"▲ "#,##0.0</c:formatCode>
                <c:ptCount val="37"/>
                <c:pt idx="0">
                  <c:v>2.9</c:v>
                </c:pt>
                <c:pt idx="1">
                  <c:v>2.2999999999999998</c:v>
                </c:pt>
                <c:pt idx="2">
                  <c:v>1.1000000000000001</c:v>
                </c:pt>
                <c:pt idx="3">
                  <c:v>0.8</c:v>
                </c:pt>
                <c:pt idx="4">
                  <c:v>0.6</c:v>
                </c:pt>
                <c:pt idx="5">
                  <c:v>1.5</c:v>
                </c:pt>
                <c:pt idx="6">
                  <c:v>0.7</c:v>
                </c:pt>
                <c:pt idx="7">
                  <c:v>0.8</c:v>
                </c:pt>
                <c:pt idx="8">
                  <c:v>1.5</c:v>
                </c:pt>
                <c:pt idx="9">
                  <c:v>1.4</c:v>
                </c:pt>
                <c:pt idx="10">
                  <c:v>1</c:v>
                </c:pt>
                <c:pt idx="11">
                  <c:v>1.6</c:v>
                </c:pt>
                <c:pt idx="12">
                  <c:v>2</c:v>
                </c:pt>
                <c:pt idx="13">
                  <c:v>4.5</c:v>
                </c:pt>
                <c:pt idx="14">
                  <c:v>3.4</c:v>
                </c:pt>
                <c:pt idx="15">
                  <c:v>2.8</c:v>
                </c:pt>
                <c:pt idx="16">
                  <c:v>2.5</c:v>
                </c:pt>
                <c:pt idx="17">
                  <c:v>2.2000000000000002</c:v>
                </c:pt>
                <c:pt idx="18">
                  <c:v>3.9</c:v>
                </c:pt>
                <c:pt idx="19">
                  <c:v>4.4000000000000004</c:v>
                </c:pt>
                <c:pt idx="20">
                  <c:v>1.8</c:v>
                </c:pt>
                <c:pt idx="21">
                  <c:v>2.7</c:v>
                </c:pt>
                <c:pt idx="22">
                  <c:v>2.2999999999999998</c:v>
                </c:pt>
                <c:pt idx="23">
                  <c:v>2</c:v>
                </c:pt>
                <c:pt idx="24">
                  <c:v>1.4</c:v>
                </c:pt>
                <c:pt idx="25">
                  <c:v>3.1</c:v>
                </c:pt>
                <c:pt idx="26">
                  <c:v>3.4</c:v>
                </c:pt>
                <c:pt idx="27">
                  <c:v>1.3</c:v>
                </c:pt>
                <c:pt idx="28">
                  <c:v>2.1</c:v>
                </c:pt>
                <c:pt idx="29">
                  <c:v>2.5</c:v>
                </c:pt>
                <c:pt idx="30">
                  <c:v>1.7</c:v>
                </c:pt>
                <c:pt idx="31">
                  <c:v>2.4</c:v>
                </c:pt>
                <c:pt idx="32">
                  <c:v>2.5</c:v>
                </c:pt>
                <c:pt idx="33">
                  <c:v>3.4</c:v>
                </c:pt>
                <c:pt idx="34">
                  <c:v>3.1</c:v>
                </c:pt>
                <c:pt idx="35">
                  <c:v>3.6</c:v>
                </c:pt>
                <c:pt idx="36">
                  <c:v>#N/A</c:v>
                </c:pt>
              </c:numCache>
            </c:numRef>
          </c:val>
          <c:smooth val="0"/>
          <c:extLst>
            <c:ext xmlns:c16="http://schemas.microsoft.com/office/drawing/2014/chart" uri="{C3380CC4-5D6E-409C-BE32-E72D297353CC}">
              <c16:uniqueId val="{00000002-06B3-40A8-80D2-5E7C748F19CB}"/>
            </c:ext>
          </c:extLst>
        </c:ser>
        <c:ser>
          <c:idx val="3"/>
          <c:order val="3"/>
          <c:spPr>
            <a:ln w="9525">
              <a:solidFill>
                <a:schemeClr val="tx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month!$AU$49:$AU$85</c:f>
              <c:numCache>
                <c:formatCode>#,##0.0;"▲ "#,##0.0</c:formatCode>
                <c:ptCount val="37"/>
                <c:pt idx="0">
                  <c:v>-0.9</c:v>
                </c:pt>
                <c:pt idx="1">
                  <c:v>-1.6</c:v>
                </c:pt>
                <c:pt idx="2">
                  <c:v>-2.7</c:v>
                </c:pt>
                <c:pt idx="3">
                  <c:v>-2.8</c:v>
                </c:pt>
                <c:pt idx="4">
                  <c:v>-2.9</c:v>
                </c:pt>
                <c:pt idx="5">
                  <c:v>-2.2999999999999998</c:v>
                </c:pt>
                <c:pt idx="6">
                  <c:v>-2.5</c:v>
                </c:pt>
                <c:pt idx="7">
                  <c:v>-2.1</c:v>
                </c:pt>
                <c:pt idx="8">
                  <c:v>-1.1000000000000001</c:v>
                </c:pt>
                <c:pt idx="9">
                  <c:v>-1.8</c:v>
                </c:pt>
                <c:pt idx="10">
                  <c:v>-2.1</c:v>
                </c:pt>
                <c:pt idx="11">
                  <c:v>-1.2</c:v>
                </c:pt>
                <c:pt idx="12">
                  <c:v>-1.3</c:v>
                </c:pt>
                <c:pt idx="13">
                  <c:v>1.1000000000000001</c:v>
                </c:pt>
                <c:pt idx="14">
                  <c:v>0.3</c:v>
                </c:pt>
                <c:pt idx="15">
                  <c:v>-0.8</c:v>
                </c:pt>
                <c:pt idx="16">
                  <c:v>-0.4</c:v>
                </c:pt>
                <c:pt idx="17">
                  <c:v>-0.4</c:v>
                </c:pt>
                <c:pt idx="18">
                  <c:v>0.5</c:v>
                </c:pt>
                <c:pt idx="19">
                  <c:v>0.3</c:v>
                </c:pt>
                <c:pt idx="20">
                  <c:v>-2.8</c:v>
                </c:pt>
                <c:pt idx="21">
                  <c:v>-1.5</c:v>
                </c:pt>
                <c:pt idx="22">
                  <c:v>-1.8</c:v>
                </c:pt>
                <c:pt idx="23">
                  <c:v>-2</c:v>
                </c:pt>
                <c:pt idx="24">
                  <c:v>-2.6</c:v>
                </c:pt>
                <c:pt idx="25">
                  <c:v>-0.8</c:v>
                </c:pt>
                <c:pt idx="26">
                  <c:v>-0.2</c:v>
                </c:pt>
                <c:pt idx="27">
                  <c:v>-1.7</c:v>
                </c:pt>
                <c:pt idx="28">
                  <c:v>-1.3</c:v>
                </c:pt>
                <c:pt idx="29">
                  <c:v>-0.8</c:v>
                </c:pt>
                <c:pt idx="30">
                  <c:v>-1.6</c:v>
                </c:pt>
                <c:pt idx="31">
                  <c:v>-0.1</c:v>
                </c:pt>
                <c:pt idx="32">
                  <c:v>0.7</c:v>
                </c:pt>
                <c:pt idx="33">
                  <c:v>2</c:v>
                </c:pt>
                <c:pt idx="34">
                  <c:v>1.4</c:v>
                </c:pt>
                <c:pt idx="35">
                  <c:v>2</c:v>
                </c:pt>
                <c:pt idx="36">
                  <c:v>#N/A</c:v>
                </c:pt>
              </c:numCache>
            </c:numRef>
          </c:val>
          <c:smooth val="0"/>
          <c:extLst>
            <c:ext xmlns:c16="http://schemas.microsoft.com/office/drawing/2014/chart" uri="{C3380CC4-5D6E-409C-BE32-E72D297353CC}">
              <c16:uniqueId val="{00000000-9717-41A0-93E0-C32B6B31355C}"/>
            </c:ext>
          </c:extLst>
        </c:ser>
        <c:dLbls>
          <c:showLegendKey val="0"/>
          <c:showVal val="0"/>
          <c:showCatName val="0"/>
          <c:showSerName val="0"/>
          <c:showPercent val="0"/>
          <c:showBubbleSize val="0"/>
        </c:dLbls>
        <c:marker val="1"/>
        <c:smooth val="0"/>
        <c:axId val="330693632"/>
        <c:axId val="330773248"/>
      </c:lineChart>
      <c:dateAx>
        <c:axId val="330693632"/>
        <c:scaling>
          <c:orientation val="minMax"/>
        </c:scaling>
        <c:delete val="0"/>
        <c:axPos val="b"/>
        <c:numFmt formatCode="yyyy/mm" sourceLinked="1"/>
        <c:majorTickMark val="out"/>
        <c:minorTickMark val="none"/>
        <c:tickLblPos val="low"/>
        <c:txPr>
          <a:bodyPr rot="0"/>
          <a:lstStyle/>
          <a:p>
            <a:pPr>
              <a:defRPr/>
            </a:pPr>
            <a:endParaRPr lang="ja-JP"/>
          </a:p>
        </c:txPr>
        <c:crossAx val="330773248"/>
        <c:crosses val="autoZero"/>
        <c:auto val="1"/>
        <c:lblOffset val="100"/>
        <c:baseTimeUnit val="months"/>
        <c:majorUnit val="12"/>
        <c:majorTimeUnit val="months"/>
      </c:dateAx>
      <c:valAx>
        <c:axId val="330773248"/>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low"/>
        <c:crossAx val="330693632"/>
        <c:crosses val="autoZero"/>
        <c:crossBetween val="between"/>
      </c:valAx>
      <c:valAx>
        <c:axId val="330774784"/>
        <c:scaling>
          <c:orientation val="minMax"/>
          <c:max val="1"/>
        </c:scaling>
        <c:delete val="0"/>
        <c:axPos val="r"/>
        <c:numFmt formatCode="General" sourceLinked="1"/>
        <c:majorTickMark val="none"/>
        <c:minorTickMark val="none"/>
        <c:tickLblPos val="none"/>
        <c:crossAx val="330776576"/>
        <c:crosses val="max"/>
        <c:crossBetween val="between"/>
      </c:valAx>
      <c:dateAx>
        <c:axId val="330776576"/>
        <c:scaling>
          <c:orientation val="minMax"/>
        </c:scaling>
        <c:delete val="1"/>
        <c:axPos val="b"/>
        <c:numFmt formatCode="yyyy/mm" sourceLinked="1"/>
        <c:majorTickMark val="out"/>
        <c:minorTickMark val="none"/>
        <c:tickLblPos val="nextTo"/>
        <c:crossAx val="330774784"/>
        <c:crosses val="autoZero"/>
        <c:auto val="1"/>
        <c:lblOffset val="100"/>
        <c:baseTimeUnit val="months"/>
        <c:majorUnit val="1"/>
        <c:minorUnit val="1"/>
      </c:dateAx>
    </c:plotArea>
    <c:legend>
      <c:legendPos val="r"/>
      <c:legendEntry>
        <c:idx val="0"/>
        <c:delete val="1"/>
      </c:legendEntry>
      <c:legendEntry>
        <c:idx val="3"/>
        <c:delete val="1"/>
      </c:legendEntry>
      <c:layout>
        <c:manualLayout>
          <c:xMode val="edge"/>
          <c:yMode val="edge"/>
          <c:x val="0.16701802518587619"/>
          <c:y val="9.6046363769746179E-2"/>
          <c:w val="0.71080139372822304"/>
          <c:h val="0.1438933176831157"/>
        </c:manualLayout>
      </c:layout>
      <c:overlay val="0"/>
      <c:txPr>
        <a:bodyPr/>
        <a:lstStyle/>
        <a:p>
          <a:pPr>
            <a:defRPr sz="800" baseline="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レギュラーガソリン価格</a:t>
            </a:r>
            <a:endParaRPr lang="ja-JP" altLang="en-US" sz="1000" b="0"/>
          </a:p>
        </c:rich>
      </c:tx>
      <c:layout>
        <c:manualLayout>
          <c:xMode val="edge"/>
          <c:yMode val="edge"/>
          <c:x val="0.22036489341271365"/>
          <c:y val="2.4873738608760861E-2"/>
        </c:manualLayout>
      </c:layout>
      <c:overlay val="0"/>
    </c:title>
    <c:autoTitleDeleted val="0"/>
    <c:plotArea>
      <c:layout>
        <c:manualLayout>
          <c:layoutTarget val="inner"/>
          <c:xMode val="edge"/>
          <c:yMode val="edge"/>
          <c:x val="0.16129609206015369"/>
          <c:y val="0.17968047472326829"/>
          <c:w val="0.71763967614797319"/>
          <c:h val="0.65863451851127308"/>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5E33-4493-A560-380B15299B98}"/>
            </c:ext>
          </c:extLst>
        </c:ser>
        <c:dLbls>
          <c:showLegendKey val="0"/>
          <c:showVal val="0"/>
          <c:showCatName val="0"/>
          <c:showSerName val="0"/>
          <c:showPercent val="0"/>
          <c:showBubbleSize val="0"/>
        </c:dLbls>
        <c:gapWidth val="0"/>
        <c:axId val="330839168"/>
        <c:axId val="330825088"/>
      </c:barChart>
      <c:lineChart>
        <c:grouping val="standard"/>
        <c:varyColors val="0"/>
        <c:ser>
          <c:idx val="1"/>
          <c:order val="1"/>
          <c:tx>
            <c:strRef>
              <c:f>month!$AY$21</c:f>
              <c:strCache>
                <c:ptCount val="1"/>
                <c:pt idx="0">
                  <c:v>小売価格</c:v>
                </c:pt>
              </c:strCache>
            </c:strRef>
          </c:tx>
          <c:spPr>
            <a:ln w="22225">
              <a:solidFill>
                <a:schemeClr val="tx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month!$AY$49:$AY$85</c:f>
              <c:numCache>
                <c:formatCode>#,##0.0;"▲ "#,##0.0</c:formatCode>
                <c:ptCount val="37"/>
                <c:pt idx="0">
                  <c:v>168.02500000000001</c:v>
                </c:pt>
                <c:pt idx="1">
                  <c:v>169.77500000000001</c:v>
                </c:pt>
                <c:pt idx="2">
                  <c:v>174.26</c:v>
                </c:pt>
                <c:pt idx="3">
                  <c:v>182.875</c:v>
                </c:pt>
                <c:pt idx="4">
                  <c:v>183.45</c:v>
                </c:pt>
                <c:pt idx="5">
                  <c:v>175.54</c:v>
                </c:pt>
                <c:pt idx="6">
                  <c:v>173.65</c:v>
                </c:pt>
                <c:pt idx="7">
                  <c:v>174.97499999999999</c:v>
                </c:pt>
                <c:pt idx="8">
                  <c:v>175.25</c:v>
                </c:pt>
                <c:pt idx="9">
                  <c:v>174.5</c:v>
                </c:pt>
                <c:pt idx="10">
                  <c:v>174.375</c:v>
                </c:pt>
                <c:pt idx="11">
                  <c:v>174.84</c:v>
                </c:pt>
                <c:pt idx="12">
                  <c:v>174.75</c:v>
                </c:pt>
                <c:pt idx="13">
                  <c:v>174.77500000000001</c:v>
                </c:pt>
                <c:pt idx="14">
                  <c:v>175.6</c:v>
                </c:pt>
                <c:pt idx="15">
                  <c:v>174.55</c:v>
                </c:pt>
                <c:pt idx="16">
                  <c:v>174.6</c:v>
                </c:pt>
                <c:pt idx="17">
                  <c:v>174.9</c:v>
                </c:pt>
                <c:pt idx="18">
                  <c:v>174.72499999999999</c:v>
                </c:pt>
                <c:pt idx="19">
                  <c:v>176.875</c:v>
                </c:pt>
                <c:pt idx="20">
                  <c:v>182.875</c:v>
                </c:pt>
                <c:pt idx="21">
                  <c:v>184.45</c:v>
                </c:pt>
                <c:pt idx="22">
                  <c:v>184.44</c:v>
                </c:pt>
                <c:pt idx="23">
                  <c:v>185.6</c:v>
                </c:pt>
                <c:pt idx="24">
                  <c:v>180.9</c:v>
                </c:pt>
                <c:pt idx="25">
                  <c:v>172.94</c:v>
                </c:pt>
                <c:pt idx="26">
                  <c:v>173.6</c:v>
                </c:pt>
                <c:pt idx="27">
                  <c:v>174.5</c:v>
                </c:pt>
                <c:pt idx="28">
                  <c:v>174.92</c:v>
                </c:pt>
                <c:pt idx="29">
                  <c:v>174.52500000000001</c:v>
                </c:pt>
                <c:pt idx="30">
                  <c:v>171.42500000000001</c:v>
                </c:pt>
                <c:pt idx="31">
                  <c:v>161.55000000000001</c:v>
                </c:pt>
                <c:pt idx="32">
                  <c:v>155.22499999999999</c:v>
                </c:pt>
                <c:pt idx="33">
                  <c:v>156.22499999999999</c:v>
                </c:pt>
                <c:pt idx="34">
                  <c:v>171.8</c:v>
                </c:pt>
                <c:pt idx="35">
                  <c:v>168.52500000000001</c:v>
                </c:pt>
                <c:pt idx="36">
                  <c:v>169.26666666666668</c:v>
                </c:pt>
              </c:numCache>
            </c:numRef>
          </c:val>
          <c:smooth val="0"/>
          <c:extLst>
            <c:ext xmlns:c16="http://schemas.microsoft.com/office/drawing/2014/chart" uri="{C3380CC4-5D6E-409C-BE32-E72D297353CC}">
              <c16:uniqueId val="{00000001-5E33-4493-A560-380B15299B98}"/>
            </c:ext>
          </c:extLst>
        </c:ser>
        <c:ser>
          <c:idx val="2"/>
          <c:order val="2"/>
          <c:tx>
            <c:strRef>
              <c:f>month!$AZ$21</c:f>
              <c:strCache>
                <c:ptCount val="1"/>
                <c:pt idx="0">
                  <c:v>卸価格</c:v>
                </c:pt>
              </c:strCache>
            </c:strRef>
          </c:tx>
          <c:spPr>
            <a:ln w="19050">
              <a:solidFill>
                <a:schemeClr val="accent1">
                  <a:lumMod val="60000"/>
                  <a:lumOff val="40000"/>
                </a:schemeClr>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month!$AZ$49:$AZ$85</c:f>
              <c:numCache>
                <c:formatCode>#,##0.0;"▲ "#,##0.0</c:formatCode>
                <c:ptCount val="37"/>
                <c:pt idx="0">
                  <c:v>133.69999999999999</c:v>
                </c:pt>
                <c:pt idx="1">
                  <c:v>137.6</c:v>
                </c:pt>
                <c:pt idx="2">
                  <c:v>141.5</c:v>
                </c:pt>
                <c:pt idx="3">
                  <c:v>148.80000000000001</c:v>
                </c:pt>
                <c:pt idx="4">
                  <c:v>143.80000000000001</c:v>
                </c:pt>
                <c:pt idx="5">
                  <c:v>134.30000000000001</c:v>
                </c:pt>
                <c:pt idx="6">
                  <c:v>136.80000000000001</c:v>
                </c:pt>
                <c:pt idx="7">
                  <c:v>139.69999999999999</c:v>
                </c:pt>
                <c:pt idx="8">
                  <c:v>139.6</c:v>
                </c:pt>
                <c:pt idx="9">
                  <c:v>139.1</c:v>
                </c:pt>
                <c:pt idx="10">
                  <c:v>139.30000000000001</c:v>
                </c:pt>
                <c:pt idx="11">
                  <c:v>140.30000000000001</c:v>
                </c:pt>
                <c:pt idx="12">
                  <c:v>140.1</c:v>
                </c:pt>
                <c:pt idx="13">
                  <c:v>141</c:v>
                </c:pt>
                <c:pt idx="14">
                  <c:v>140</c:v>
                </c:pt>
                <c:pt idx="15">
                  <c:v>137.9</c:v>
                </c:pt>
                <c:pt idx="16">
                  <c:v>139.19999999999999</c:v>
                </c:pt>
                <c:pt idx="17">
                  <c:v>139.69999999999999</c:v>
                </c:pt>
                <c:pt idx="18">
                  <c:v>139.6</c:v>
                </c:pt>
                <c:pt idx="19">
                  <c:v>141.19999999999999</c:v>
                </c:pt>
                <c:pt idx="20">
                  <c:v>145</c:v>
                </c:pt>
                <c:pt idx="21">
                  <c:v>146.5</c:v>
                </c:pt>
                <c:pt idx="22">
                  <c:v>149.19999999999999</c:v>
                </c:pt>
                <c:pt idx="23">
                  <c:v>149.6</c:v>
                </c:pt>
                <c:pt idx="24">
                  <c:v>142.30000000000001</c:v>
                </c:pt>
                <c:pt idx="25">
                  <c:v>136.1</c:v>
                </c:pt>
                <c:pt idx="26">
                  <c:v>139.19999999999999</c:v>
                </c:pt>
                <c:pt idx="27">
                  <c:v>140.1</c:v>
                </c:pt>
                <c:pt idx="28">
                  <c:v>141.19999999999999</c:v>
                </c:pt>
                <c:pt idx="29">
                  <c:v>139.6</c:v>
                </c:pt>
                <c:pt idx="30">
                  <c:v>135.80000000000001</c:v>
                </c:pt>
                <c:pt idx="31">
                  <c:v>124.3</c:v>
                </c:pt>
                <c:pt idx="32">
                  <c:v>120.6</c:v>
                </c:pt>
                <c:pt idx="33">
                  <c:v>124.4</c:v>
                </c:pt>
                <c:pt idx="34">
                  <c:v>136.19999999999999</c:v>
                </c:pt>
                <c:pt idx="35">
                  <c:v>131.80000000000001</c:v>
                </c:pt>
                <c:pt idx="36">
                  <c:v>134.9</c:v>
                </c:pt>
              </c:numCache>
            </c:numRef>
          </c:val>
          <c:smooth val="0"/>
          <c:extLst>
            <c:ext xmlns:c16="http://schemas.microsoft.com/office/drawing/2014/chart" uri="{C3380CC4-5D6E-409C-BE32-E72D297353CC}">
              <c16:uniqueId val="{00000002-5E33-4493-A560-380B15299B98}"/>
            </c:ext>
          </c:extLst>
        </c:ser>
        <c:dLbls>
          <c:showLegendKey val="0"/>
          <c:showVal val="0"/>
          <c:showCatName val="0"/>
          <c:showSerName val="0"/>
          <c:showPercent val="0"/>
          <c:showBubbleSize val="0"/>
        </c:dLbls>
        <c:marker val="1"/>
        <c:smooth val="0"/>
        <c:axId val="330822016"/>
        <c:axId val="330823552"/>
      </c:lineChart>
      <c:dateAx>
        <c:axId val="330822016"/>
        <c:scaling>
          <c:orientation val="minMax"/>
        </c:scaling>
        <c:delete val="0"/>
        <c:axPos val="b"/>
        <c:numFmt formatCode="yyyy/mm" sourceLinked="1"/>
        <c:majorTickMark val="out"/>
        <c:minorTickMark val="none"/>
        <c:tickLblPos val="low"/>
        <c:txPr>
          <a:bodyPr rot="0"/>
          <a:lstStyle/>
          <a:p>
            <a:pPr>
              <a:defRPr/>
            </a:pPr>
            <a:endParaRPr lang="ja-JP"/>
          </a:p>
        </c:txPr>
        <c:crossAx val="330823552"/>
        <c:crosses val="autoZero"/>
        <c:auto val="1"/>
        <c:lblOffset val="100"/>
        <c:baseTimeUnit val="months"/>
        <c:majorUnit val="12"/>
        <c:majorTimeUnit val="months"/>
      </c:dateAx>
      <c:valAx>
        <c:axId val="330823552"/>
        <c:scaling>
          <c:orientation val="minMax"/>
          <c:min val="110"/>
        </c:scaling>
        <c:delete val="0"/>
        <c:axPos val="l"/>
        <c:majorGridlines>
          <c:spPr>
            <a:ln>
              <a:solidFill>
                <a:schemeClr val="bg1">
                  <a:lumMod val="85000"/>
                </a:schemeClr>
              </a:solidFill>
            </a:ln>
          </c:spPr>
        </c:majorGridlines>
        <c:numFmt formatCode="#,##0;&quot;▲ &quot;#,##0" sourceLinked="0"/>
        <c:majorTickMark val="out"/>
        <c:minorTickMark val="none"/>
        <c:tickLblPos val="low"/>
        <c:crossAx val="330822016"/>
        <c:crosses val="autoZero"/>
        <c:crossBetween val="between"/>
      </c:valAx>
      <c:valAx>
        <c:axId val="330825088"/>
        <c:scaling>
          <c:orientation val="minMax"/>
          <c:max val="1"/>
        </c:scaling>
        <c:delete val="0"/>
        <c:axPos val="r"/>
        <c:numFmt formatCode="General" sourceLinked="1"/>
        <c:majorTickMark val="none"/>
        <c:minorTickMark val="none"/>
        <c:tickLblPos val="none"/>
        <c:crossAx val="330839168"/>
        <c:crosses val="max"/>
        <c:crossBetween val="between"/>
      </c:valAx>
      <c:dateAx>
        <c:axId val="330839168"/>
        <c:scaling>
          <c:orientation val="minMax"/>
        </c:scaling>
        <c:delete val="1"/>
        <c:axPos val="b"/>
        <c:numFmt formatCode="yyyy/mm" sourceLinked="1"/>
        <c:majorTickMark val="out"/>
        <c:minorTickMark val="none"/>
        <c:tickLblPos val="nextTo"/>
        <c:crossAx val="330825088"/>
        <c:crosses val="autoZero"/>
        <c:auto val="1"/>
        <c:lblOffset val="100"/>
        <c:baseTimeUnit val="months"/>
        <c:majorUnit val="1"/>
        <c:minorUnit val="1"/>
      </c:dateAx>
    </c:plotArea>
    <c:legend>
      <c:legendPos val="r"/>
      <c:legendEntry>
        <c:idx val="0"/>
        <c:delete val="1"/>
      </c:legendEntry>
      <c:layout>
        <c:manualLayout>
          <c:xMode val="edge"/>
          <c:yMode val="edge"/>
          <c:x val="0.19953835038912818"/>
          <c:y val="9.6046363769746179E-2"/>
          <c:w val="0.71080139372822304"/>
          <c:h val="6.8291354884987193E-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外貨準備</a:t>
            </a:r>
            <a:endParaRPr lang="ja-JP" altLang="en-US" sz="1000" b="0"/>
          </a:p>
        </c:rich>
      </c:tx>
      <c:layout>
        <c:manualLayout>
          <c:xMode val="edge"/>
          <c:yMode val="edge"/>
          <c:x val="0.3690292371990086"/>
          <c:y val="2.4873738608760861E-2"/>
        </c:manualLayout>
      </c:layout>
      <c:overlay val="0"/>
    </c:title>
    <c:autoTitleDeleted val="0"/>
    <c:plotArea>
      <c:layout>
        <c:manualLayout>
          <c:layoutTarget val="inner"/>
          <c:xMode val="edge"/>
          <c:yMode val="edge"/>
          <c:x val="0.1569529867398497"/>
          <c:y val="0.23765148921602192"/>
          <c:w val="0.68723793890584528"/>
          <c:h val="0.53441091602680102"/>
        </c:manualLayout>
      </c:layout>
      <c:barChart>
        <c:barDir val="col"/>
        <c:grouping val="clustered"/>
        <c:varyColors val="0"/>
        <c:ser>
          <c:idx val="1"/>
          <c:order val="0"/>
          <c:tx>
            <c:strRef>
              <c:f>month!$BD$21</c:f>
              <c:strCache>
                <c:ptCount val="1"/>
                <c:pt idx="0">
                  <c:v>外貨準備高</c:v>
                </c:pt>
              </c:strCache>
            </c:strRef>
          </c:tx>
          <c:spPr>
            <a:solidFill>
              <a:schemeClr val="accent1">
                <a:lumMod val="60000"/>
                <a:lumOff val="40000"/>
              </a:schemeClr>
            </a:solidFill>
            <a:ln w="9525">
              <a:solidFill>
                <a:schemeClr val="bg1"/>
              </a:solidFill>
            </a:ln>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month!$BD$49:$BD$85</c:f>
              <c:numCache>
                <c:formatCode>#,##0;"▲ "#,##0</c:formatCode>
                <c:ptCount val="37"/>
                <c:pt idx="0">
                  <c:v>1254522</c:v>
                </c:pt>
                <c:pt idx="1">
                  <c:v>1247179</c:v>
                </c:pt>
                <c:pt idx="2">
                  <c:v>1253673</c:v>
                </c:pt>
                <c:pt idx="3">
                  <c:v>1251171</c:v>
                </c:pt>
                <c:pt idx="4">
                  <c:v>1237248</c:v>
                </c:pt>
                <c:pt idx="5">
                  <c:v>1238000</c:v>
                </c:pt>
                <c:pt idx="6">
                  <c:v>1269707</c:v>
                </c:pt>
                <c:pt idx="7">
                  <c:v>1294637</c:v>
                </c:pt>
                <c:pt idx="8">
                  <c:v>1291792</c:v>
                </c:pt>
                <c:pt idx="9">
                  <c:v>1281484</c:v>
                </c:pt>
                <c:pt idx="10">
                  <c:v>1290606</c:v>
                </c:pt>
                <c:pt idx="11">
                  <c:v>1278977</c:v>
                </c:pt>
                <c:pt idx="12">
                  <c:v>1231572</c:v>
                </c:pt>
                <c:pt idx="13">
                  <c:v>1231495</c:v>
                </c:pt>
                <c:pt idx="14">
                  <c:v>1219077</c:v>
                </c:pt>
                <c:pt idx="15">
                  <c:v>1235749</c:v>
                </c:pt>
                <c:pt idx="16">
                  <c:v>1254898</c:v>
                </c:pt>
                <c:pt idx="17">
                  <c:v>1238950</c:v>
                </c:pt>
                <c:pt idx="18">
                  <c:v>1238999</c:v>
                </c:pt>
                <c:pt idx="19">
                  <c:v>1230715</c:v>
                </c:pt>
                <c:pt idx="20">
                  <c:v>1240631</c:v>
                </c:pt>
                <c:pt idx="21">
                  <c:v>1253281</c:v>
                </c:pt>
                <c:pt idx="22">
                  <c:v>1272511</c:v>
                </c:pt>
                <c:pt idx="23">
                  <c:v>1298249</c:v>
                </c:pt>
                <c:pt idx="24">
                  <c:v>1298139</c:v>
                </c:pt>
                <c:pt idx="25">
                  <c:v>1313782</c:v>
                </c:pt>
                <c:pt idx="26">
                  <c:v>1304436</c:v>
                </c:pt>
                <c:pt idx="27">
                  <c:v>1324210</c:v>
                </c:pt>
                <c:pt idx="28">
                  <c:v>1341268</c:v>
                </c:pt>
                <c:pt idx="29">
                  <c:v>1347378</c:v>
                </c:pt>
                <c:pt idx="30">
                  <c:v>1359358</c:v>
                </c:pt>
                <c:pt idx="31">
                  <c:v>1369775</c:v>
                </c:pt>
                <c:pt idx="32">
                  <c:v>1394750</c:v>
                </c:pt>
                <c:pt idx="33">
                  <c:v>1410699</c:v>
                </c:pt>
                <c:pt idx="34">
                  <c:v>1374734</c:v>
                </c:pt>
                <c:pt idx="35">
                  <c:v>1382994</c:v>
                </c:pt>
                <c:pt idx="36">
                  <c:v>1305874</c:v>
                </c:pt>
              </c:numCache>
            </c:numRef>
          </c:val>
          <c:extLst>
            <c:ext xmlns:c16="http://schemas.microsoft.com/office/drawing/2014/chart" uri="{C3380CC4-5D6E-409C-BE32-E72D297353CC}">
              <c16:uniqueId val="{00000000-E984-4B4B-A76E-A72B48AF7BCC}"/>
            </c:ext>
          </c:extLst>
        </c:ser>
        <c:dLbls>
          <c:showLegendKey val="0"/>
          <c:showVal val="0"/>
          <c:showCatName val="0"/>
          <c:showSerName val="0"/>
          <c:showPercent val="0"/>
          <c:showBubbleSize val="0"/>
        </c:dLbls>
        <c:gapWidth val="0"/>
        <c:axId val="330878976"/>
        <c:axId val="330880896"/>
      </c:barChart>
      <c:lineChart>
        <c:grouping val="standard"/>
        <c:varyColors val="0"/>
        <c:ser>
          <c:idx val="0"/>
          <c:order val="1"/>
          <c:tx>
            <c:strRef>
              <c:f>month!$BE$21</c:f>
              <c:strCache>
                <c:ptCount val="1"/>
                <c:pt idx="0">
                  <c:v>ドル/円（右軸）</c:v>
                </c:pt>
              </c:strCache>
            </c:strRef>
          </c:tx>
          <c:spPr>
            <a:ln w="19050">
              <a:solidFill>
                <a:schemeClr val="tx2"/>
              </a:solidFill>
            </a:ln>
          </c:spPr>
          <c:marker>
            <c:symbol val="circle"/>
            <c:size val="3"/>
            <c:spPr>
              <a:solidFill>
                <a:schemeClr val="bg1"/>
              </a:solidFill>
              <a:ln>
                <a:solidFill>
                  <a:schemeClr val="tx2"/>
                </a:solidFill>
              </a:ln>
            </c:spPr>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month!$BE$49:$BE$85</c:f>
              <c:numCache>
                <c:formatCode>#,##0.00;"▲ "#,##0.00</c:formatCode>
                <c:ptCount val="37"/>
                <c:pt idx="0">
                  <c:v>137.37</c:v>
                </c:pt>
                <c:pt idx="1">
                  <c:v>141.19</c:v>
                </c:pt>
                <c:pt idx="2">
                  <c:v>141.21</c:v>
                </c:pt>
                <c:pt idx="3">
                  <c:v>144.77000000000001</c:v>
                </c:pt>
                <c:pt idx="4">
                  <c:v>147.66999999999999</c:v>
                </c:pt>
                <c:pt idx="5">
                  <c:v>149.53</c:v>
                </c:pt>
                <c:pt idx="6">
                  <c:v>149.83000000000001</c:v>
                </c:pt>
                <c:pt idx="7">
                  <c:v>144.07</c:v>
                </c:pt>
                <c:pt idx="8">
                  <c:v>146.57</c:v>
                </c:pt>
                <c:pt idx="9">
                  <c:v>149.41999999999999</c:v>
                </c:pt>
                <c:pt idx="10">
                  <c:v>149.63</c:v>
                </c:pt>
                <c:pt idx="11">
                  <c:v>153.43</c:v>
                </c:pt>
                <c:pt idx="12">
                  <c:v>156.13</c:v>
                </c:pt>
                <c:pt idx="13">
                  <c:v>157.82</c:v>
                </c:pt>
                <c:pt idx="14">
                  <c:v>158.06</c:v>
                </c:pt>
                <c:pt idx="15">
                  <c:v>146.22999999999999</c:v>
                </c:pt>
                <c:pt idx="16">
                  <c:v>143.38</c:v>
                </c:pt>
                <c:pt idx="17">
                  <c:v>149.63</c:v>
                </c:pt>
                <c:pt idx="18">
                  <c:v>153.72</c:v>
                </c:pt>
                <c:pt idx="19">
                  <c:v>153.72</c:v>
                </c:pt>
                <c:pt idx="20">
                  <c:v>156.49</c:v>
                </c:pt>
                <c:pt idx="21">
                  <c:v>151.96</c:v>
                </c:pt>
                <c:pt idx="22">
                  <c:v>149.18</c:v>
                </c:pt>
                <c:pt idx="23">
                  <c:v>144.38999999999999</c:v>
                </c:pt>
                <c:pt idx="24">
                  <c:v>144.75</c:v>
                </c:pt>
                <c:pt idx="25">
                  <c:v>144.5</c:v>
                </c:pt>
                <c:pt idx="26">
                  <c:v>146.71</c:v>
                </c:pt>
                <c:pt idx="27">
                  <c:v>147.66999999999999</c:v>
                </c:pt>
                <c:pt idx="28">
                  <c:v>147.94</c:v>
                </c:pt>
                <c:pt idx="29">
                  <c:v>151.28</c:v>
                </c:pt>
                <c:pt idx="30">
                  <c:v>155.12</c:v>
                </c:pt>
                <c:pt idx="31">
                  <c:v>155.88</c:v>
                </c:pt>
                <c:pt idx="32">
                  <c:v>156.71</c:v>
                </c:pt>
                <c:pt idx="33">
                  <c:v>155.07</c:v>
                </c:pt>
                <c:pt idx="34">
                  <c:v>158.63999999999999</c:v>
                </c:pt>
                <c:pt idx="35">
                  <c:v>159.28</c:v>
                </c:pt>
                <c:pt idx="36">
                  <c:v>158.34</c:v>
                </c:pt>
              </c:numCache>
            </c:numRef>
          </c:val>
          <c:smooth val="0"/>
          <c:extLst>
            <c:ext xmlns:c16="http://schemas.microsoft.com/office/drawing/2014/chart" uri="{C3380CC4-5D6E-409C-BE32-E72D297353CC}">
              <c16:uniqueId val="{00000001-E984-4B4B-A76E-A72B48AF7BCC}"/>
            </c:ext>
          </c:extLst>
        </c:ser>
        <c:dLbls>
          <c:showLegendKey val="0"/>
          <c:showVal val="0"/>
          <c:showCatName val="0"/>
          <c:showSerName val="0"/>
          <c:showPercent val="0"/>
          <c:showBubbleSize val="0"/>
        </c:dLbls>
        <c:marker val="1"/>
        <c:smooth val="0"/>
        <c:axId val="330889088"/>
        <c:axId val="330887168"/>
      </c:lineChart>
      <c:dateAx>
        <c:axId val="330878976"/>
        <c:scaling>
          <c:orientation val="minMax"/>
        </c:scaling>
        <c:delete val="0"/>
        <c:axPos val="b"/>
        <c:numFmt formatCode="yyyy/mm" sourceLinked="1"/>
        <c:majorTickMark val="out"/>
        <c:minorTickMark val="none"/>
        <c:tickLblPos val="low"/>
        <c:txPr>
          <a:bodyPr rot="0"/>
          <a:lstStyle/>
          <a:p>
            <a:pPr>
              <a:defRPr/>
            </a:pPr>
            <a:endParaRPr lang="ja-JP"/>
          </a:p>
        </c:txPr>
        <c:crossAx val="330880896"/>
        <c:crosses val="autoZero"/>
        <c:auto val="1"/>
        <c:lblOffset val="100"/>
        <c:baseTimeUnit val="months"/>
        <c:majorUnit val="12"/>
        <c:majorTimeUnit val="months"/>
      </c:dateAx>
      <c:valAx>
        <c:axId val="330880896"/>
        <c:scaling>
          <c:orientation val="minMax"/>
          <c:max val="1600000"/>
          <c:min val="1000000"/>
        </c:scaling>
        <c:delete val="0"/>
        <c:axPos val="l"/>
        <c:majorGridlines>
          <c:spPr>
            <a:ln>
              <a:solidFill>
                <a:schemeClr val="bg1">
                  <a:lumMod val="85000"/>
                </a:schemeClr>
              </a:solidFill>
            </a:ln>
          </c:spPr>
        </c:majorGridlines>
        <c:numFmt formatCode="#,##0.00;&quot;▲ &quot;#,##0.00" sourceLinked="0"/>
        <c:majorTickMark val="out"/>
        <c:minorTickMark val="none"/>
        <c:tickLblPos val="low"/>
        <c:crossAx val="330878976"/>
        <c:crosses val="autoZero"/>
        <c:crossBetween val="between"/>
        <c:majorUnit val="100000"/>
        <c:dispUnits>
          <c:builtInUnit val="millions"/>
          <c:dispUnitsLbl>
            <c:layout>
              <c:manualLayout>
                <c:xMode val="edge"/>
                <c:yMode val="edge"/>
                <c:x val="1.9246984370856084E-2"/>
                <c:y val="0.14655418072740908"/>
              </c:manualLayout>
            </c:layout>
            <c:tx>
              <c:rich>
                <a:bodyPr rot="0" vert="horz"/>
                <a:lstStyle/>
                <a:p>
                  <a:pPr>
                    <a:defRPr/>
                  </a:pPr>
                  <a:r>
                    <a:rPr lang="ja-JP" altLang="en-US" sz="800"/>
                    <a:t>兆ドル</a:t>
                  </a:r>
                </a:p>
              </c:rich>
            </c:tx>
          </c:dispUnitsLbl>
        </c:dispUnits>
      </c:valAx>
      <c:valAx>
        <c:axId val="330887168"/>
        <c:scaling>
          <c:orientation val="minMax"/>
          <c:min val="60"/>
        </c:scaling>
        <c:delete val="0"/>
        <c:axPos val="r"/>
        <c:title>
          <c:tx>
            <c:rich>
              <a:bodyPr rot="0" vert="horz"/>
              <a:lstStyle/>
              <a:p>
                <a:pPr>
                  <a:defRPr/>
                </a:pPr>
                <a:r>
                  <a:rPr lang="ja-JP" altLang="en-US" sz="800"/>
                  <a:t>円</a:t>
                </a:r>
              </a:p>
            </c:rich>
          </c:tx>
          <c:layout>
            <c:manualLayout>
              <c:xMode val="edge"/>
              <c:yMode val="edge"/>
              <c:x val="0.88545895177736933"/>
              <c:y val="0.1425379436266119"/>
            </c:manualLayout>
          </c:layout>
          <c:overlay val="0"/>
        </c:title>
        <c:numFmt formatCode="#,##0;&quot;▲ &quot;#,##0" sourceLinked="0"/>
        <c:majorTickMark val="out"/>
        <c:minorTickMark val="none"/>
        <c:tickLblPos val="nextTo"/>
        <c:crossAx val="330889088"/>
        <c:crosses val="max"/>
        <c:crossBetween val="between"/>
        <c:majorUnit val="20"/>
      </c:valAx>
      <c:dateAx>
        <c:axId val="330889088"/>
        <c:scaling>
          <c:orientation val="minMax"/>
        </c:scaling>
        <c:delete val="1"/>
        <c:axPos val="b"/>
        <c:numFmt formatCode="yyyy/mm" sourceLinked="1"/>
        <c:majorTickMark val="out"/>
        <c:minorTickMark val="none"/>
        <c:tickLblPos val="nextTo"/>
        <c:crossAx val="330887168"/>
        <c:crosses val="autoZero"/>
        <c:auto val="1"/>
        <c:lblOffset val="100"/>
        <c:baseTimeUnit val="months"/>
        <c:majorUnit val="1"/>
        <c:minorUnit val="1"/>
      </c:dateAx>
    </c:plotArea>
    <c:legend>
      <c:legendPos val="t"/>
      <c:layout>
        <c:manualLayout>
          <c:xMode val="edge"/>
          <c:yMode val="edge"/>
          <c:x val="0.21494544889205922"/>
          <c:y val="9.5238095238095233E-2"/>
          <c:w val="0.56081758072923815"/>
          <c:h val="0.11628535563489346"/>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国内銀行　貸出約定平均金利</a:t>
            </a:r>
            <a:endParaRPr lang="ja-JP" altLang="en-US" sz="1000" b="0"/>
          </a:p>
        </c:rich>
      </c:tx>
      <c:layout>
        <c:manualLayout>
          <c:xMode val="edge"/>
          <c:yMode val="edge"/>
          <c:x val="0.22036489341271365"/>
          <c:y val="2.4873738608760861E-2"/>
        </c:manualLayout>
      </c:layout>
      <c:overlay val="0"/>
    </c:title>
    <c:autoTitleDeleted val="0"/>
    <c:plotArea>
      <c:layout>
        <c:manualLayout>
          <c:layoutTarget val="inner"/>
          <c:xMode val="edge"/>
          <c:yMode val="edge"/>
          <c:x val="0.14826677609924166"/>
          <c:y val="0.19624362172119789"/>
          <c:w val="0.72632588678858134"/>
          <c:h val="0.64207137151334348"/>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4745-44C4-9423-8E6CED948263}"/>
            </c:ext>
          </c:extLst>
        </c:ser>
        <c:dLbls>
          <c:showLegendKey val="0"/>
          <c:showVal val="0"/>
          <c:showCatName val="0"/>
          <c:showSerName val="0"/>
          <c:showPercent val="0"/>
          <c:showBubbleSize val="0"/>
        </c:dLbls>
        <c:gapWidth val="0"/>
        <c:axId val="330958336"/>
        <c:axId val="330956800"/>
      </c:barChart>
      <c:lineChart>
        <c:grouping val="standard"/>
        <c:varyColors val="0"/>
        <c:ser>
          <c:idx val="1"/>
          <c:order val="1"/>
          <c:tx>
            <c:strRef>
              <c:f>month!$BI$21</c:f>
              <c:strCache>
                <c:ptCount val="1"/>
                <c:pt idx="0">
                  <c:v>新規</c:v>
                </c:pt>
              </c:strCache>
            </c:strRef>
          </c:tx>
          <c:spPr>
            <a:ln w="22225">
              <a:solidFill>
                <a:schemeClr val="tx2">
                  <a:lumMod val="40000"/>
                  <a:lumOff val="60000"/>
                </a:schemeClr>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month!$BI$49:$BI$85</c:f>
              <c:numCache>
                <c:formatCode>#,##0.000;"▲ "#,##0.000</c:formatCode>
                <c:ptCount val="37"/>
                <c:pt idx="0">
                  <c:v>0.57899999999999996</c:v>
                </c:pt>
                <c:pt idx="1">
                  <c:v>0.69499999999999995</c:v>
                </c:pt>
                <c:pt idx="2">
                  <c:v>0.63500000000000001</c:v>
                </c:pt>
                <c:pt idx="3">
                  <c:v>0.60099999999999998</c:v>
                </c:pt>
                <c:pt idx="4">
                  <c:v>0.88300000000000001</c:v>
                </c:pt>
                <c:pt idx="5">
                  <c:v>0.70299999999999996</c:v>
                </c:pt>
                <c:pt idx="6">
                  <c:v>0.56399999999999995</c:v>
                </c:pt>
                <c:pt idx="7">
                  <c:v>0.72</c:v>
                </c:pt>
                <c:pt idx="8">
                  <c:v>0.69599999999999995</c:v>
                </c:pt>
                <c:pt idx="9">
                  <c:v>0.68300000000000005</c:v>
                </c:pt>
                <c:pt idx="10">
                  <c:v>0.84399999999999997</c:v>
                </c:pt>
                <c:pt idx="11">
                  <c:v>0.83</c:v>
                </c:pt>
                <c:pt idx="12">
                  <c:v>0.57299999999999995</c:v>
                </c:pt>
                <c:pt idx="13">
                  <c:v>0.88</c:v>
                </c:pt>
                <c:pt idx="14">
                  <c:v>0.79400000000000004</c:v>
                </c:pt>
                <c:pt idx="15">
                  <c:v>0.66900000000000004</c:v>
                </c:pt>
                <c:pt idx="16">
                  <c:v>0.95099999999999996</c:v>
                </c:pt>
                <c:pt idx="17">
                  <c:v>0.88700000000000001</c:v>
                </c:pt>
                <c:pt idx="18">
                  <c:v>0.86799999999999999</c:v>
                </c:pt>
                <c:pt idx="19">
                  <c:v>1.1319999999999999</c:v>
                </c:pt>
                <c:pt idx="20">
                  <c:v>1.0469999999999999</c:v>
                </c:pt>
                <c:pt idx="21">
                  <c:v>1.022</c:v>
                </c:pt>
                <c:pt idx="22">
                  <c:v>1.262</c:v>
                </c:pt>
                <c:pt idx="23">
                  <c:v>1.1950000000000001</c:v>
                </c:pt>
                <c:pt idx="24">
                  <c:v>1.089</c:v>
                </c:pt>
                <c:pt idx="25">
                  <c:v>1.2010000000000001</c:v>
                </c:pt>
                <c:pt idx="26">
                  <c:v>1.28</c:v>
                </c:pt>
                <c:pt idx="27">
                  <c:v>1.149</c:v>
                </c:pt>
                <c:pt idx="28">
                  <c:v>1.415</c:v>
                </c:pt>
                <c:pt idx="29">
                  <c:v>1.272</c:v>
                </c:pt>
                <c:pt idx="30">
                  <c:v>1.139</c:v>
                </c:pt>
                <c:pt idx="31">
                  <c:v>1.4039999999999999</c:v>
                </c:pt>
                <c:pt idx="32">
                  <c:v>1.383</c:v>
                </c:pt>
                <c:pt idx="33">
                  <c:v>1.4710000000000001</c:v>
                </c:pt>
                <c:pt idx="34">
                  <c:v>1.8129999999999999</c:v>
                </c:pt>
                <c:pt idx="35">
                  <c:v>1.6859999999999999</c:v>
                </c:pt>
                <c:pt idx="36">
                  <c:v>1.71</c:v>
                </c:pt>
              </c:numCache>
            </c:numRef>
          </c:val>
          <c:smooth val="0"/>
          <c:extLst>
            <c:ext xmlns:c16="http://schemas.microsoft.com/office/drawing/2014/chart" uri="{C3380CC4-5D6E-409C-BE32-E72D297353CC}">
              <c16:uniqueId val="{00000001-4745-44C4-9423-8E6CED948263}"/>
            </c:ext>
          </c:extLst>
        </c:ser>
        <c:ser>
          <c:idx val="2"/>
          <c:order val="2"/>
          <c:tx>
            <c:strRef>
              <c:f>month!$BJ$21</c:f>
              <c:strCache>
                <c:ptCount val="1"/>
                <c:pt idx="0">
                  <c:v>ストック</c:v>
                </c:pt>
              </c:strCache>
            </c:strRef>
          </c:tx>
          <c:spPr>
            <a:ln w="22225">
              <a:solidFill>
                <a:schemeClr val="tx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month!$BJ$49:$BJ$85</c:f>
              <c:numCache>
                <c:formatCode>#,##0.000;"▲ "#,##0.000</c:formatCode>
                <c:ptCount val="37"/>
                <c:pt idx="0">
                  <c:v>0.77700000000000002</c:v>
                </c:pt>
                <c:pt idx="1">
                  <c:v>0.77500000000000002</c:v>
                </c:pt>
                <c:pt idx="2">
                  <c:v>0.77400000000000002</c:v>
                </c:pt>
                <c:pt idx="3">
                  <c:v>0.77300000000000002</c:v>
                </c:pt>
                <c:pt idx="4">
                  <c:v>0.78</c:v>
                </c:pt>
                <c:pt idx="5">
                  <c:v>0.78200000000000003</c:v>
                </c:pt>
                <c:pt idx="6">
                  <c:v>0.78</c:v>
                </c:pt>
                <c:pt idx="7">
                  <c:v>0.77900000000000003</c:v>
                </c:pt>
                <c:pt idx="8">
                  <c:v>0.78100000000000003</c:v>
                </c:pt>
                <c:pt idx="9">
                  <c:v>0.78700000000000003</c:v>
                </c:pt>
                <c:pt idx="10">
                  <c:v>0.80400000000000005</c:v>
                </c:pt>
                <c:pt idx="11">
                  <c:v>0.81200000000000006</c:v>
                </c:pt>
                <c:pt idx="12">
                  <c:v>0.81799999999999995</c:v>
                </c:pt>
                <c:pt idx="13">
                  <c:v>0.82499999999999996</c:v>
                </c:pt>
                <c:pt idx="14">
                  <c:v>0.83</c:v>
                </c:pt>
                <c:pt idx="15">
                  <c:v>0.84899999999999998</c:v>
                </c:pt>
                <c:pt idx="16">
                  <c:v>0.876</c:v>
                </c:pt>
                <c:pt idx="17">
                  <c:v>0.88500000000000001</c:v>
                </c:pt>
                <c:pt idx="18">
                  <c:v>0.89200000000000002</c:v>
                </c:pt>
                <c:pt idx="19">
                  <c:v>0.94299999999999995</c:v>
                </c:pt>
                <c:pt idx="20">
                  <c:v>0.97299999999999998</c:v>
                </c:pt>
                <c:pt idx="21">
                  <c:v>0.997</c:v>
                </c:pt>
                <c:pt idx="22">
                  <c:v>1.0449999999999999</c:v>
                </c:pt>
                <c:pt idx="23">
                  <c:v>1.0629999999999999</c:v>
                </c:pt>
                <c:pt idx="24">
                  <c:v>1.073</c:v>
                </c:pt>
                <c:pt idx="25">
                  <c:v>1.125</c:v>
                </c:pt>
                <c:pt idx="26">
                  <c:v>1.137</c:v>
                </c:pt>
                <c:pt idx="27">
                  <c:v>1.1399999999999999</c:v>
                </c:pt>
                <c:pt idx="28">
                  <c:v>1.1539999999999999</c:v>
                </c:pt>
                <c:pt idx="29">
                  <c:v>1.159</c:v>
                </c:pt>
                <c:pt idx="30">
                  <c:v>1.1639999999999999</c:v>
                </c:pt>
                <c:pt idx="31">
                  <c:v>1.212</c:v>
                </c:pt>
                <c:pt idx="32">
                  <c:v>1.2350000000000001</c:v>
                </c:pt>
                <c:pt idx="33">
                  <c:v>1.2629999999999999</c:v>
                </c:pt>
                <c:pt idx="34">
                  <c:v>1.325</c:v>
                </c:pt>
                <c:pt idx="35">
                  <c:v>1.343</c:v>
                </c:pt>
                <c:pt idx="36">
                  <c:v>1.359</c:v>
                </c:pt>
              </c:numCache>
            </c:numRef>
          </c:val>
          <c:smooth val="0"/>
          <c:extLst>
            <c:ext xmlns:c16="http://schemas.microsoft.com/office/drawing/2014/chart" uri="{C3380CC4-5D6E-409C-BE32-E72D297353CC}">
              <c16:uniqueId val="{00000002-4745-44C4-9423-8E6CED948263}"/>
            </c:ext>
          </c:extLst>
        </c:ser>
        <c:dLbls>
          <c:showLegendKey val="0"/>
          <c:showVal val="0"/>
          <c:showCatName val="0"/>
          <c:showSerName val="0"/>
          <c:showPercent val="0"/>
          <c:showBubbleSize val="0"/>
        </c:dLbls>
        <c:marker val="1"/>
        <c:smooth val="0"/>
        <c:axId val="330941184"/>
        <c:axId val="330942720"/>
      </c:lineChart>
      <c:dateAx>
        <c:axId val="330941184"/>
        <c:scaling>
          <c:orientation val="minMax"/>
        </c:scaling>
        <c:delete val="0"/>
        <c:axPos val="b"/>
        <c:numFmt formatCode="yyyy/mm" sourceLinked="1"/>
        <c:majorTickMark val="out"/>
        <c:minorTickMark val="none"/>
        <c:tickLblPos val="low"/>
        <c:txPr>
          <a:bodyPr rot="0"/>
          <a:lstStyle/>
          <a:p>
            <a:pPr>
              <a:defRPr/>
            </a:pPr>
            <a:endParaRPr lang="ja-JP"/>
          </a:p>
        </c:txPr>
        <c:crossAx val="330942720"/>
        <c:crosses val="autoZero"/>
        <c:auto val="1"/>
        <c:lblOffset val="100"/>
        <c:baseTimeUnit val="months"/>
        <c:majorUnit val="12"/>
        <c:majorTimeUnit val="months"/>
      </c:dateAx>
      <c:valAx>
        <c:axId val="330942720"/>
        <c:scaling>
          <c:orientation val="minMax"/>
          <c:min val="0.4"/>
        </c:scaling>
        <c:delete val="0"/>
        <c:axPos val="l"/>
        <c:majorGridlines>
          <c:spPr>
            <a:ln>
              <a:solidFill>
                <a:schemeClr val="bg1">
                  <a:lumMod val="85000"/>
                </a:schemeClr>
              </a:solidFill>
            </a:ln>
          </c:spPr>
        </c:majorGridlines>
        <c:numFmt formatCode="#,##0.0;&quot;▲ &quot;#,##0.0" sourceLinked="0"/>
        <c:majorTickMark val="out"/>
        <c:minorTickMark val="none"/>
        <c:tickLblPos val="low"/>
        <c:crossAx val="330941184"/>
        <c:crosses val="autoZero"/>
        <c:crossBetween val="between"/>
        <c:majorUnit val="0.2"/>
      </c:valAx>
      <c:valAx>
        <c:axId val="330956800"/>
        <c:scaling>
          <c:orientation val="minMax"/>
          <c:max val="1"/>
        </c:scaling>
        <c:delete val="0"/>
        <c:axPos val="r"/>
        <c:numFmt formatCode="General" sourceLinked="1"/>
        <c:majorTickMark val="none"/>
        <c:minorTickMark val="none"/>
        <c:tickLblPos val="none"/>
        <c:crossAx val="330958336"/>
        <c:crosses val="max"/>
        <c:crossBetween val="between"/>
      </c:valAx>
      <c:dateAx>
        <c:axId val="330958336"/>
        <c:scaling>
          <c:orientation val="minMax"/>
        </c:scaling>
        <c:delete val="1"/>
        <c:axPos val="b"/>
        <c:numFmt formatCode="yyyy/mm" sourceLinked="1"/>
        <c:majorTickMark val="out"/>
        <c:minorTickMark val="none"/>
        <c:tickLblPos val="nextTo"/>
        <c:crossAx val="330956800"/>
        <c:crosses val="autoZero"/>
        <c:auto val="1"/>
        <c:lblOffset val="100"/>
        <c:baseTimeUnit val="months"/>
        <c:majorUnit val="1"/>
        <c:minorUnit val="1"/>
      </c:dateAx>
    </c:plotArea>
    <c:legend>
      <c:legendPos val="r"/>
      <c:legendEntry>
        <c:idx val="0"/>
        <c:delete val="1"/>
      </c:legendEntry>
      <c:layout>
        <c:manualLayout>
          <c:xMode val="edge"/>
          <c:yMode val="edge"/>
          <c:x val="0.1716637859291979"/>
          <c:y val="9.6046363769746179E-2"/>
          <c:w val="0.6727295673406678"/>
          <c:h val="7.7123620417013081E-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74386128563197"/>
          <c:y val="0.14263869545720922"/>
          <c:w val="0.71016406336830051"/>
          <c:h val="0.55773925752287756"/>
        </c:manualLayout>
      </c:layout>
      <c:barChart>
        <c:barDir val="col"/>
        <c:grouping val="clustered"/>
        <c:varyColors val="0"/>
        <c:ser>
          <c:idx val="1"/>
          <c:order val="0"/>
          <c:tx>
            <c:strRef>
              <c:f>month!$BN$21</c:f>
              <c:strCache>
                <c:ptCount val="1"/>
                <c:pt idx="0">
                  <c:v>発行額</c:v>
                </c:pt>
              </c:strCache>
            </c:strRef>
          </c:tx>
          <c:spPr>
            <a:solidFill>
              <a:schemeClr val="accent1">
                <a:lumMod val="60000"/>
                <a:lumOff val="40000"/>
              </a:schemeClr>
            </a:solidFill>
            <a:ln w="9525">
              <a:solidFill>
                <a:schemeClr val="bg1"/>
              </a:solidFill>
            </a:ln>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month!$BN$49:$BN$85</c:f>
              <c:numCache>
                <c:formatCode>#,##0_ </c:formatCode>
                <c:ptCount val="37"/>
                <c:pt idx="0">
                  <c:v>567200</c:v>
                </c:pt>
                <c:pt idx="1">
                  <c:v>866000</c:v>
                </c:pt>
                <c:pt idx="2">
                  <c:v>979100</c:v>
                </c:pt>
                <c:pt idx="3">
                  <c:v>428000</c:v>
                </c:pt>
                <c:pt idx="4">
                  <c:v>687003</c:v>
                </c:pt>
                <c:pt idx="5">
                  <c:v>591100</c:v>
                </c:pt>
                <c:pt idx="6">
                  <c:v>556400</c:v>
                </c:pt>
                <c:pt idx="7">
                  <c:v>625800</c:v>
                </c:pt>
                <c:pt idx="8">
                  <c:v>230300</c:v>
                </c:pt>
                <c:pt idx="9">
                  <c:v>403300</c:v>
                </c:pt>
                <c:pt idx="10">
                  <c:v>359400</c:v>
                </c:pt>
                <c:pt idx="11">
                  <c:v>546000</c:v>
                </c:pt>
                <c:pt idx="12">
                  <c:v>668970</c:v>
                </c:pt>
                <c:pt idx="13">
                  <c:v>393200</c:v>
                </c:pt>
                <c:pt idx="14">
                  <c:v>873900</c:v>
                </c:pt>
                <c:pt idx="15">
                  <c:v>552800</c:v>
                </c:pt>
                <c:pt idx="16">
                  <c:v>523700</c:v>
                </c:pt>
                <c:pt idx="17">
                  <c:v>465850</c:v>
                </c:pt>
                <c:pt idx="18">
                  <c:v>376570</c:v>
                </c:pt>
                <c:pt idx="19">
                  <c:v>543050</c:v>
                </c:pt>
                <c:pt idx="20">
                  <c:v>225000</c:v>
                </c:pt>
                <c:pt idx="21">
                  <c:v>329100</c:v>
                </c:pt>
                <c:pt idx="22">
                  <c:v>318800</c:v>
                </c:pt>
                <c:pt idx="23">
                  <c:v>379300</c:v>
                </c:pt>
                <c:pt idx="24">
                  <c:v>679700</c:v>
                </c:pt>
                <c:pt idx="25">
                  <c:v>277200</c:v>
                </c:pt>
                <c:pt idx="26">
                  <c:v>650800</c:v>
                </c:pt>
                <c:pt idx="27">
                  <c:v>385500</c:v>
                </c:pt>
                <c:pt idx="28">
                  <c:v>381100</c:v>
                </c:pt>
                <c:pt idx="29">
                  <c:v>329800</c:v>
                </c:pt>
                <c:pt idx="30">
                  <c:v>331000</c:v>
                </c:pt>
                <c:pt idx="31">
                  <c:v>349200</c:v>
                </c:pt>
                <c:pt idx="32">
                  <c:v>188400</c:v>
                </c:pt>
                <c:pt idx="33">
                  <c:v>383300</c:v>
                </c:pt>
                <c:pt idx="34">
                  <c:v>258460</c:v>
                </c:pt>
                <c:pt idx="35">
                  <c:v>285400</c:v>
                </c:pt>
                <c:pt idx="36">
                  <c:v>300000</c:v>
                </c:pt>
              </c:numCache>
            </c:numRef>
          </c:val>
          <c:extLst>
            <c:ext xmlns:c16="http://schemas.microsoft.com/office/drawing/2014/chart" uri="{C3380CC4-5D6E-409C-BE32-E72D297353CC}">
              <c16:uniqueId val="{00000000-4F19-4F27-9779-300B65FE6F40}"/>
            </c:ext>
          </c:extLst>
        </c:ser>
        <c:dLbls>
          <c:showLegendKey val="0"/>
          <c:showVal val="0"/>
          <c:showCatName val="0"/>
          <c:showSerName val="0"/>
          <c:showPercent val="0"/>
          <c:showBubbleSize val="0"/>
        </c:dLbls>
        <c:gapWidth val="0"/>
        <c:axId val="330878976"/>
        <c:axId val="330880896"/>
      </c:barChart>
      <c:dateAx>
        <c:axId val="330878976"/>
        <c:scaling>
          <c:orientation val="minMax"/>
        </c:scaling>
        <c:delete val="0"/>
        <c:axPos val="b"/>
        <c:numFmt formatCode="yyyy/mm" sourceLinked="1"/>
        <c:majorTickMark val="out"/>
        <c:minorTickMark val="none"/>
        <c:tickLblPos val="low"/>
        <c:txPr>
          <a:bodyPr rot="0"/>
          <a:lstStyle/>
          <a:p>
            <a:pPr>
              <a:defRPr/>
            </a:pPr>
            <a:endParaRPr lang="ja-JP"/>
          </a:p>
        </c:txPr>
        <c:crossAx val="330880896"/>
        <c:crosses val="autoZero"/>
        <c:auto val="1"/>
        <c:lblOffset val="100"/>
        <c:baseTimeUnit val="months"/>
        <c:majorUnit val="12"/>
        <c:majorTimeUnit val="months"/>
      </c:dateAx>
      <c:valAx>
        <c:axId val="330880896"/>
        <c:scaling>
          <c:orientation val="minMax"/>
          <c:max val="1200000"/>
          <c:min val="0"/>
        </c:scaling>
        <c:delete val="0"/>
        <c:axPos val="l"/>
        <c:majorGridlines>
          <c:spPr>
            <a:ln>
              <a:solidFill>
                <a:schemeClr val="bg1">
                  <a:lumMod val="85000"/>
                </a:schemeClr>
              </a:solidFill>
            </a:ln>
          </c:spPr>
        </c:majorGridlines>
        <c:numFmt formatCode="#,##0;&quot;▲ &quot;#,##0" sourceLinked="0"/>
        <c:majorTickMark val="out"/>
        <c:minorTickMark val="none"/>
        <c:tickLblPos val="low"/>
        <c:crossAx val="330878976"/>
        <c:crosses val="autoZero"/>
        <c:crossBetween val="between"/>
        <c:dispUnits>
          <c:builtInUnit val="hundreds"/>
          <c:dispUnitsLbl>
            <c:layout>
              <c:manualLayout>
                <c:xMode val="edge"/>
                <c:yMode val="edge"/>
                <c:x val="4.7121548830786404E-2"/>
                <c:y val="6.9611678818262274E-3"/>
              </c:manualLayout>
            </c:layout>
            <c:tx>
              <c:rich>
                <a:bodyPr rot="0" vert="horz"/>
                <a:lstStyle/>
                <a:p>
                  <a:pPr>
                    <a:defRPr/>
                  </a:pPr>
                  <a:r>
                    <a:rPr lang="ja-JP" altLang="en-US" sz="800"/>
                    <a:t>億円</a:t>
                  </a:r>
                </a:p>
              </c:rich>
            </c:tx>
          </c:dispUnitsLbl>
        </c:dispUnits>
      </c:valAx>
    </c:plotArea>
    <c:legend>
      <c:legendPos val="t"/>
      <c:layout>
        <c:manualLayout>
          <c:xMode val="edge"/>
          <c:yMode val="edge"/>
          <c:x val="0.21494544889205922"/>
          <c:y val="2.3553198178645991E-2"/>
          <c:w val="0.56081758072923815"/>
          <c:h val="0.11628535563489346"/>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sz="1000" b="1"/>
              <a:t>ESG</a:t>
            </a:r>
            <a:r>
              <a:rPr lang="ja-JP" altLang="en-US" sz="1000" b="1"/>
              <a:t>債発行</a:t>
            </a:r>
            <a:endParaRPr lang="ja-JP" altLang="en-US" sz="1000" b="0"/>
          </a:p>
        </c:rich>
      </c:tx>
      <c:layout>
        <c:manualLayout>
          <c:xMode val="edge"/>
          <c:yMode val="edge"/>
          <c:x val="0.36902924236943874"/>
          <c:y val="2.4873775367842497E-2"/>
        </c:manualLayout>
      </c:layout>
      <c:overlay val="0"/>
    </c:title>
    <c:autoTitleDeleted val="0"/>
    <c:plotArea>
      <c:layout>
        <c:manualLayout>
          <c:layoutTarget val="inner"/>
          <c:xMode val="edge"/>
          <c:yMode val="edge"/>
          <c:x val="0.17890097660053977"/>
          <c:y val="0.33372543249819414"/>
          <c:w val="0.7110574433229403"/>
          <c:h val="0.58977826311653037"/>
        </c:manualLayout>
      </c:layout>
      <c:lineChart>
        <c:grouping val="standard"/>
        <c:varyColors val="0"/>
        <c:ser>
          <c:idx val="0"/>
          <c:order val="0"/>
          <c:tx>
            <c:strRef>
              <c:f>month!$BO$21</c:f>
              <c:strCache>
                <c:ptCount val="1"/>
                <c:pt idx="0">
                  <c:v>銘柄数</c:v>
                </c:pt>
              </c:strCache>
            </c:strRef>
          </c:tx>
          <c:spPr>
            <a:ln w="19050">
              <a:solidFill>
                <a:schemeClr val="tx2"/>
              </a:solidFill>
            </a:ln>
          </c:spPr>
          <c:marker>
            <c:symbol val="circle"/>
            <c:size val="3"/>
            <c:spPr>
              <a:solidFill>
                <a:schemeClr val="bg1"/>
              </a:solidFill>
              <a:ln>
                <a:solidFill>
                  <a:schemeClr val="tx2"/>
                </a:solidFill>
              </a:ln>
            </c:spPr>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month!$BO$49:$BO$85</c:f>
              <c:numCache>
                <c:formatCode>#,##0_ </c:formatCode>
                <c:ptCount val="37"/>
                <c:pt idx="0">
                  <c:v>19</c:v>
                </c:pt>
                <c:pt idx="1">
                  <c:v>42</c:v>
                </c:pt>
                <c:pt idx="2">
                  <c:v>36</c:v>
                </c:pt>
                <c:pt idx="3">
                  <c:v>25</c:v>
                </c:pt>
                <c:pt idx="4">
                  <c:v>46</c:v>
                </c:pt>
                <c:pt idx="5">
                  <c:v>37</c:v>
                </c:pt>
                <c:pt idx="6">
                  <c:v>24</c:v>
                </c:pt>
                <c:pt idx="7">
                  <c:v>47</c:v>
                </c:pt>
                <c:pt idx="8">
                  <c:v>17</c:v>
                </c:pt>
                <c:pt idx="9">
                  <c:v>25</c:v>
                </c:pt>
                <c:pt idx="10">
                  <c:v>11</c:v>
                </c:pt>
                <c:pt idx="11">
                  <c:v>18</c:v>
                </c:pt>
                <c:pt idx="12">
                  <c:v>29</c:v>
                </c:pt>
                <c:pt idx="13">
                  <c:v>25</c:v>
                </c:pt>
                <c:pt idx="14">
                  <c:v>41</c:v>
                </c:pt>
                <c:pt idx="15">
                  <c:v>28</c:v>
                </c:pt>
                <c:pt idx="16">
                  <c:v>43</c:v>
                </c:pt>
                <c:pt idx="17">
                  <c:v>36</c:v>
                </c:pt>
                <c:pt idx="18">
                  <c:v>26</c:v>
                </c:pt>
                <c:pt idx="19">
                  <c:v>39</c:v>
                </c:pt>
                <c:pt idx="20">
                  <c:v>15</c:v>
                </c:pt>
                <c:pt idx="21">
                  <c:v>25</c:v>
                </c:pt>
                <c:pt idx="22">
                  <c:v>18</c:v>
                </c:pt>
                <c:pt idx="23">
                  <c:v>16</c:v>
                </c:pt>
                <c:pt idx="24">
                  <c:v>32</c:v>
                </c:pt>
                <c:pt idx="25">
                  <c:v>20</c:v>
                </c:pt>
                <c:pt idx="26">
                  <c:v>31</c:v>
                </c:pt>
                <c:pt idx="27">
                  <c:v>30</c:v>
                </c:pt>
                <c:pt idx="28">
                  <c:v>32</c:v>
                </c:pt>
                <c:pt idx="29">
                  <c:v>29</c:v>
                </c:pt>
                <c:pt idx="30">
                  <c:v>28</c:v>
                </c:pt>
                <c:pt idx="31">
                  <c:v>30</c:v>
                </c:pt>
                <c:pt idx="32">
                  <c:v>13</c:v>
                </c:pt>
                <c:pt idx="33">
                  <c:v>22</c:v>
                </c:pt>
                <c:pt idx="34">
                  <c:v>18</c:v>
                </c:pt>
                <c:pt idx="35">
                  <c:v>13</c:v>
                </c:pt>
                <c:pt idx="36">
                  <c:v>14</c:v>
                </c:pt>
              </c:numCache>
            </c:numRef>
          </c:val>
          <c:smooth val="0"/>
          <c:extLst>
            <c:ext xmlns:c16="http://schemas.microsoft.com/office/drawing/2014/chart" uri="{C3380CC4-5D6E-409C-BE32-E72D297353CC}">
              <c16:uniqueId val="{00000001-D839-4D56-9795-F462D26D4FE3}"/>
            </c:ext>
          </c:extLst>
        </c:ser>
        <c:dLbls>
          <c:showLegendKey val="0"/>
          <c:showVal val="0"/>
          <c:showCatName val="0"/>
          <c:showSerName val="0"/>
          <c:showPercent val="0"/>
          <c:showBubbleSize val="0"/>
        </c:dLbls>
        <c:marker val="1"/>
        <c:smooth val="0"/>
        <c:axId val="330878976"/>
        <c:axId val="330880896"/>
      </c:lineChart>
      <c:dateAx>
        <c:axId val="330878976"/>
        <c:scaling>
          <c:orientation val="minMax"/>
        </c:scaling>
        <c:delete val="1"/>
        <c:axPos val="b"/>
        <c:numFmt formatCode="yyyy/mm" sourceLinked="1"/>
        <c:majorTickMark val="out"/>
        <c:minorTickMark val="none"/>
        <c:tickLblPos val="low"/>
        <c:crossAx val="330880896"/>
        <c:crosses val="autoZero"/>
        <c:auto val="1"/>
        <c:lblOffset val="100"/>
        <c:baseTimeUnit val="months"/>
        <c:majorUnit val="12"/>
        <c:majorTimeUnit val="months"/>
      </c:dateAx>
      <c:valAx>
        <c:axId val="330880896"/>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high"/>
        <c:crossAx val="330878976"/>
        <c:crosses val="autoZero"/>
        <c:crossBetween val="between"/>
        <c:majorUnit val="20"/>
      </c:valAx>
    </c:plotArea>
    <c:legend>
      <c:legendPos val="t"/>
      <c:layout>
        <c:manualLayout>
          <c:xMode val="edge"/>
          <c:yMode val="edge"/>
          <c:x val="0.21494560529757101"/>
          <c:y val="0.19104002886401894"/>
          <c:w val="0.56081758072923815"/>
          <c:h val="0.11628535563489346"/>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64049310909307"/>
          <c:y val="0.14263869545720922"/>
          <c:w val="0.74389493996177303"/>
          <c:h val="0.55773925752287756"/>
        </c:manualLayout>
      </c:layout>
      <c:barChart>
        <c:barDir val="col"/>
        <c:grouping val="clustered"/>
        <c:varyColors val="0"/>
        <c:ser>
          <c:idx val="1"/>
          <c:order val="0"/>
          <c:tx>
            <c:strRef>
              <c:f>month!$BU$21</c:f>
              <c:strCache>
                <c:ptCount val="1"/>
                <c:pt idx="0">
                  <c:v>金額</c:v>
                </c:pt>
              </c:strCache>
            </c:strRef>
          </c:tx>
          <c:spPr>
            <a:solidFill>
              <a:schemeClr val="accent1"/>
            </a:solidFill>
            <a:ln w="9525">
              <a:solidFill>
                <a:schemeClr val="bg1"/>
              </a:solidFill>
            </a:ln>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month!$BU$49:$BU$85</c:f>
              <c:numCache>
                <c:formatCode>#,##0_ </c:formatCode>
                <c:ptCount val="37"/>
                <c:pt idx="0">
                  <c:v>3254624.1987000001</c:v>
                </c:pt>
                <c:pt idx="1">
                  <c:v>167759.34</c:v>
                </c:pt>
                <c:pt idx="2">
                  <c:v>364245.098</c:v>
                </c:pt>
                <c:pt idx="3">
                  <c:v>821374.77709999995</c:v>
                </c:pt>
                <c:pt idx="4">
                  <c:v>108365.9653</c:v>
                </c:pt>
                <c:pt idx="5">
                  <c:v>374820.84289999999</c:v>
                </c:pt>
                <c:pt idx="6">
                  <c:v>1879925.8870999999</c:v>
                </c:pt>
                <c:pt idx="7">
                  <c:v>394392.02380000002</c:v>
                </c:pt>
                <c:pt idx="8">
                  <c:v>497126.10252999997</c:v>
                </c:pt>
                <c:pt idx="9">
                  <c:v>1260139.5427999999</c:v>
                </c:pt>
                <c:pt idx="10">
                  <c:v>372931.58947000001</c:v>
                </c:pt>
                <c:pt idx="11">
                  <c:v>1253606.2</c:v>
                </c:pt>
                <c:pt idx="12">
                  <c:v>6270239.8973099999</c:v>
                </c:pt>
                <c:pt idx="13">
                  <c:v>237225.6998</c:v>
                </c:pt>
                <c:pt idx="14">
                  <c:v>872070.134356</c:v>
                </c:pt>
                <c:pt idx="15">
                  <c:v>1846991.801582</c:v>
                </c:pt>
                <c:pt idx="16">
                  <c:v>170342.24969999999</c:v>
                </c:pt>
                <c:pt idx="17">
                  <c:v>1011484.7196</c:v>
                </c:pt>
                <c:pt idx="18">
                  <c:v>2676298.0627799998</c:v>
                </c:pt>
                <c:pt idx="19">
                  <c:v>1532550.7549999999</c:v>
                </c:pt>
                <c:pt idx="20">
                  <c:v>475352.16970000003</c:v>
                </c:pt>
                <c:pt idx="21">
                  <c:v>2083429.7134</c:v>
                </c:pt>
                <c:pt idx="22">
                  <c:v>545574.43960000004</c:v>
                </c:pt>
                <c:pt idx="23">
                  <c:v>3875079.9105000002</c:v>
                </c:pt>
                <c:pt idx="24">
                  <c:v>5177981.6207020003</c:v>
                </c:pt>
                <c:pt idx="25">
                  <c:v>323764.158</c:v>
                </c:pt>
                <c:pt idx="26">
                  <c:v>309813.30589999998</c:v>
                </c:pt>
                <c:pt idx="27">
                  <c:v>817714.79960000003</c:v>
                </c:pt>
                <c:pt idx="28">
                  <c:v>327341.41600000003</c:v>
                </c:pt>
                <c:pt idx="29">
                  <c:v>831153.12589999998</c:v>
                </c:pt>
                <c:pt idx="30">
                  <c:v>2765769.1227600002</c:v>
                </c:pt>
                <c:pt idx="31">
                  <c:v>266170.27990999998</c:v>
                </c:pt>
                <c:pt idx="32">
                  <c:v>712728.56900000002</c:v>
                </c:pt>
                <c:pt idx="33">
                  <c:v>1681127.4213</c:v>
                </c:pt>
                <c:pt idx="34">
                  <c:v>5330400.6940099997</c:v>
                </c:pt>
                <c:pt idx="35">
                  <c:v>3229069.1101159998</c:v>
                </c:pt>
                <c:pt idx="36">
                  <c:v>5293499.6598859997</c:v>
                </c:pt>
              </c:numCache>
            </c:numRef>
          </c:val>
          <c:extLst>
            <c:ext xmlns:c16="http://schemas.microsoft.com/office/drawing/2014/chart" uri="{C3380CC4-5D6E-409C-BE32-E72D297353CC}">
              <c16:uniqueId val="{00000000-59EA-4BA9-97ED-0900812978F4}"/>
            </c:ext>
          </c:extLst>
        </c:ser>
        <c:dLbls>
          <c:showLegendKey val="0"/>
          <c:showVal val="0"/>
          <c:showCatName val="0"/>
          <c:showSerName val="0"/>
          <c:showPercent val="0"/>
          <c:showBubbleSize val="0"/>
        </c:dLbls>
        <c:gapWidth val="0"/>
        <c:axId val="330878976"/>
        <c:axId val="330880896"/>
      </c:barChart>
      <c:dateAx>
        <c:axId val="330878976"/>
        <c:scaling>
          <c:orientation val="minMax"/>
        </c:scaling>
        <c:delete val="0"/>
        <c:axPos val="b"/>
        <c:numFmt formatCode="yyyy/mm" sourceLinked="1"/>
        <c:majorTickMark val="out"/>
        <c:minorTickMark val="none"/>
        <c:tickLblPos val="low"/>
        <c:txPr>
          <a:bodyPr rot="0"/>
          <a:lstStyle/>
          <a:p>
            <a:pPr>
              <a:defRPr/>
            </a:pPr>
            <a:endParaRPr lang="ja-JP"/>
          </a:p>
        </c:txPr>
        <c:crossAx val="330880896"/>
        <c:crosses val="autoZero"/>
        <c:auto val="1"/>
        <c:lblOffset val="100"/>
        <c:baseTimeUnit val="months"/>
        <c:majorUnit val="12"/>
        <c:majorTimeUnit val="months"/>
      </c:dateAx>
      <c:valAx>
        <c:axId val="330880896"/>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low"/>
        <c:crossAx val="330878976"/>
        <c:crosses val="autoZero"/>
        <c:crossBetween val="between"/>
        <c:dispUnits>
          <c:builtInUnit val="millions"/>
          <c:dispUnitsLbl>
            <c:layout>
              <c:manualLayout>
                <c:xMode val="edge"/>
                <c:yMode val="edge"/>
                <c:x val="4.7121548830786404E-2"/>
                <c:y val="6.9611678818262274E-3"/>
              </c:manualLayout>
            </c:layout>
            <c:tx>
              <c:rich>
                <a:bodyPr rot="0" vert="horz"/>
                <a:lstStyle/>
                <a:p>
                  <a:pPr>
                    <a:defRPr/>
                  </a:pPr>
                  <a:r>
                    <a:rPr lang="ja-JP" altLang="en-US" sz="800"/>
                    <a:t>兆円</a:t>
                  </a:r>
                </a:p>
              </c:rich>
            </c:tx>
          </c:dispUnitsLbl>
        </c:dispUnits>
      </c:valAx>
    </c:plotArea>
    <c:legend>
      <c:legendPos val="t"/>
      <c:layout>
        <c:manualLayout>
          <c:xMode val="edge"/>
          <c:yMode val="edge"/>
          <c:x val="0.21494544889205922"/>
          <c:y val="2.3553198178645991E-2"/>
          <c:w val="0.56081758072923815"/>
          <c:h val="0.11628535563489346"/>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自社株取得枠設定</a:t>
            </a:r>
            <a:endParaRPr lang="ja-JP" altLang="en-US" sz="1000" b="0"/>
          </a:p>
        </c:rich>
      </c:tx>
      <c:layout>
        <c:manualLayout>
          <c:xMode val="edge"/>
          <c:yMode val="edge"/>
          <c:x val="0.36902924236943874"/>
          <c:y val="2.4873775367842497E-2"/>
        </c:manualLayout>
      </c:layout>
      <c:overlay val="0"/>
    </c:title>
    <c:autoTitleDeleted val="0"/>
    <c:plotArea>
      <c:layout>
        <c:manualLayout>
          <c:layoutTarget val="inner"/>
          <c:xMode val="edge"/>
          <c:yMode val="edge"/>
          <c:x val="0.13178672453929124"/>
          <c:y val="0.33372543249819414"/>
          <c:w val="0.74474870853157493"/>
          <c:h val="0.58977826311653037"/>
        </c:manualLayout>
      </c:layout>
      <c:lineChart>
        <c:grouping val="standard"/>
        <c:varyColors val="0"/>
        <c:ser>
          <c:idx val="0"/>
          <c:order val="0"/>
          <c:tx>
            <c:strRef>
              <c:f>month!$BS$21</c:f>
              <c:strCache>
                <c:ptCount val="1"/>
                <c:pt idx="0">
                  <c:v>企業数</c:v>
                </c:pt>
              </c:strCache>
            </c:strRef>
          </c:tx>
          <c:spPr>
            <a:ln w="19050">
              <a:solidFill>
                <a:schemeClr val="tx2"/>
              </a:solidFill>
            </a:ln>
          </c:spPr>
          <c:marker>
            <c:symbol val="circle"/>
            <c:size val="3"/>
            <c:spPr>
              <a:solidFill>
                <a:schemeClr val="bg1"/>
              </a:solidFill>
              <a:ln>
                <a:solidFill>
                  <a:schemeClr val="tx2"/>
                </a:solidFill>
              </a:ln>
            </c:spPr>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month!$BS$49:$BS$85</c:f>
              <c:numCache>
                <c:formatCode>General</c:formatCode>
                <c:ptCount val="37"/>
                <c:pt idx="0">
                  <c:v>218</c:v>
                </c:pt>
                <c:pt idx="1">
                  <c:v>44</c:v>
                </c:pt>
                <c:pt idx="2">
                  <c:v>42</c:v>
                </c:pt>
                <c:pt idx="3">
                  <c:v>103</c:v>
                </c:pt>
                <c:pt idx="4">
                  <c:v>41</c:v>
                </c:pt>
                <c:pt idx="5">
                  <c:v>63</c:v>
                </c:pt>
                <c:pt idx="6">
                  <c:v>170</c:v>
                </c:pt>
                <c:pt idx="7">
                  <c:v>44</c:v>
                </c:pt>
                <c:pt idx="8">
                  <c:v>60</c:v>
                </c:pt>
                <c:pt idx="9">
                  <c:v>172</c:v>
                </c:pt>
                <c:pt idx="10">
                  <c:v>58</c:v>
                </c:pt>
                <c:pt idx="11">
                  <c:v>76</c:v>
                </c:pt>
                <c:pt idx="12">
                  <c:v>266</c:v>
                </c:pt>
                <c:pt idx="13">
                  <c:v>50</c:v>
                </c:pt>
                <c:pt idx="14">
                  <c:v>50</c:v>
                </c:pt>
                <c:pt idx="15">
                  <c:v>166</c:v>
                </c:pt>
                <c:pt idx="16">
                  <c:v>61</c:v>
                </c:pt>
                <c:pt idx="17">
                  <c:v>71</c:v>
                </c:pt>
                <c:pt idx="18">
                  <c:v>229</c:v>
                </c:pt>
                <c:pt idx="19">
                  <c:v>62</c:v>
                </c:pt>
                <c:pt idx="20">
                  <c:v>64</c:v>
                </c:pt>
                <c:pt idx="21">
                  <c:v>234</c:v>
                </c:pt>
                <c:pt idx="22">
                  <c:v>67</c:v>
                </c:pt>
                <c:pt idx="23">
                  <c:v>96</c:v>
                </c:pt>
                <c:pt idx="24">
                  <c:v>296</c:v>
                </c:pt>
                <c:pt idx="25">
                  <c:v>61</c:v>
                </c:pt>
                <c:pt idx="26">
                  <c:v>60</c:v>
                </c:pt>
                <c:pt idx="27">
                  <c:v>117</c:v>
                </c:pt>
                <c:pt idx="28">
                  <c:v>48</c:v>
                </c:pt>
                <c:pt idx="29">
                  <c:v>75</c:v>
                </c:pt>
                <c:pt idx="30">
                  <c:v>187</c:v>
                </c:pt>
                <c:pt idx="31">
                  <c:v>52</c:v>
                </c:pt>
                <c:pt idx="32">
                  <c:v>67</c:v>
                </c:pt>
                <c:pt idx="33">
                  <c:v>192</c:v>
                </c:pt>
                <c:pt idx="34">
                  <c:v>63</c:v>
                </c:pt>
                <c:pt idx="35">
                  <c:v>61</c:v>
                </c:pt>
                <c:pt idx="36">
                  <c:v>256</c:v>
                </c:pt>
              </c:numCache>
            </c:numRef>
          </c:val>
          <c:smooth val="0"/>
          <c:extLst>
            <c:ext xmlns:c16="http://schemas.microsoft.com/office/drawing/2014/chart" uri="{C3380CC4-5D6E-409C-BE32-E72D297353CC}">
              <c16:uniqueId val="{00000000-F350-43AA-9C47-251E40F9F281}"/>
            </c:ext>
          </c:extLst>
        </c:ser>
        <c:dLbls>
          <c:showLegendKey val="0"/>
          <c:showVal val="0"/>
          <c:showCatName val="0"/>
          <c:showSerName val="0"/>
          <c:showPercent val="0"/>
          <c:showBubbleSize val="0"/>
        </c:dLbls>
        <c:marker val="1"/>
        <c:smooth val="0"/>
        <c:axId val="330878976"/>
        <c:axId val="330880896"/>
      </c:lineChart>
      <c:dateAx>
        <c:axId val="330878976"/>
        <c:scaling>
          <c:orientation val="minMax"/>
        </c:scaling>
        <c:delete val="1"/>
        <c:axPos val="b"/>
        <c:numFmt formatCode="yyyy/mm" sourceLinked="1"/>
        <c:majorTickMark val="out"/>
        <c:minorTickMark val="none"/>
        <c:tickLblPos val="low"/>
        <c:crossAx val="330880896"/>
        <c:crosses val="autoZero"/>
        <c:auto val="1"/>
        <c:lblOffset val="100"/>
        <c:baseTimeUnit val="months"/>
        <c:majorUnit val="12"/>
        <c:majorTimeUnit val="months"/>
      </c:dateAx>
      <c:valAx>
        <c:axId val="330880896"/>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high"/>
        <c:crossAx val="330878976"/>
        <c:crosses val="autoZero"/>
        <c:crossBetween val="between"/>
        <c:majorUnit val="100"/>
      </c:valAx>
    </c:plotArea>
    <c:legend>
      <c:legendPos val="t"/>
      <c:layout>
        <c:manualLayout>
          <c:xMode val="edge"/>
          <c:yMode val="edge"/>
          <c:x val="0.21494560529757101"/>
          <c:y val="0.19104002886401894"/>
          <c:w val="0.56081758072923815"/>
          <c:h val="0.11628535563489346"/>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87996012693535"/>
          <c:y val="0.16433378788545286"/>
          <c:w val="0.67624474888685582"/>
          <c:h val="0.56654085837035739"/>
        </c:manualLayout>
      </c:layout>
      <c:barChart>
        <c:barDir val="col"/>
        <c:grouping val="clustered"/>
        <c:varyColors val="0"/>
        <c:ser>
          <c:idx val="1"/>
          <c:order val="0"/>
          <c:tx>
            <c:strRef>
              <c:f>month!$D$21</c:f>
              <c:strCache>
                <c:ptCount val="1"/>
                <c:pt idx="0">
                  <c:v>貿易収支</c:v>
                </c:pt>
              </c:strCache>
            </c:strRef>
          </c:tx>
          <c:spPr>
            <a:solidFill>
              <a:schemeClr val="tx2"/>
            </a:solidFill>
            <a:ln>
              <a:solidFill>
                <a:schemeClr val="bg1"/>
              </a:solidFill>
            </a:ln>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month!$D$49:$D$85</c:f>
              <c:numCache>
                <c:formatCode>#,##0;"▲ "#,##0</c:formatCode>
                <c:ptCount val="37"/>
                <c:pt idx="0">
                  <c:v>-1388104</c:v>
                </c:pt>
                <c:pt idx="1">
                  <c:v>35377</c:v>
                </c:pt>
                <c:pt idx="2">
                  <c:v>-68001</c:v>
                </c:pt>
                <c:pt idx="3">
                  <c:v>-952202</c:v>
                </c:pt>
                <c:pt idx="4">
                  <c:v>33082</c:v>
                </c:pt>
                <c:pt idx="5">
                  <c:v>-702859</c:v>
                </c:pt>
                <c:pt idx="6">
                  <c:v>-813869</c:v>
                </c:pt>
                <c:pt idx="7">
                  <c:v>32354</c:v>
                </c:pt>
                <c:pt idx="8">
                  <c:v>-1792226</c:v>
                </c:pt>
                <c:pt idx="9">
                  <c:v>-430232</c:v>
                </c:pt>
                <c:pt idx="10">
                  <c:v>343930</c:v>
                </c:pt>
                <c:pt idx="11">
                  <c:v>-515354</c:v>
                </c:pt>
                <c:pt idx="12">
                  <c:v>-1229866</c:v>
                </c:pt>
                <c:pt idx="13">
                  <c:v>215431</c:v>
                </c:pt>
                <c:pt idx="14">
                  <c:v>-640481</c:v>
                </c:pt>
                <c:pt idx="15">
                  <c:v>-745615</c:v>
                </c:pt>
                <c:pt idx="16">
                  <c:v>-333574</c:v>
                </c:pt>
                <c:pt idx="17">
                  <c:v>-499950</c:v>
                </c:pt>
                <c:pt idx="18">
                  <c:v>-120809</c:v>
                </c:pt>
                <c:pt idx="19">
                  <c:v>120298</c:v>
                </c:pt>
                <c:pt idx="20">
                  <c:v>-2758666</c:v>
                </c:pt>
                <c:pt idx="21">
                  <c:v>559181</c:v>
                </c:pt>
                <c:pt idx="22">
                  <c:v>529809</c:v>
                </c:pt>
                <c:pt idx="23">
                  <c:v>-149522</c:v>
                </c:pt>
                <c:pt idx="24">
                  <c:v>-662469</c:v>
                </c:pt>
                <c:pt idx="25">
                  <c:v>122270</c:v>
                </c:pt>
                <c:pt idx="26">
                  <c:v>-156284</c:v>
                </c:pt>
                <c:pt idx="27">
                  <c:v>-294090</c:v>
                </c:pt>
                <c:pt idx="28">
                  <c:v>-277703</c:v>
                </c:pt>
                <c:pt idx="29">
                  <c:v>-242910</c:v>
                </c:pt>
                <c:pt idx="30">
                  <c:v>305991</c:v>
                </c:pt>
                <c:pt idx="31">
                  <c:v>94749</c:v>
                </c:pt>
                <c:pt idx="32">
                  <c:v>-1165804</c:v>
                </c:pt>
                <c:pt idx="33">
                  <c:v>36568</c:v>
                </c:pt>
                <c:pt idx="34">
                  <c:v>631235</c:v>
                </c:pt>
                <c:pt idx="35">
                  <c:v>282325</c:v>
                </c:pt>
                <c:pt idx="36">
                  <c:v>-391785</c:v>
                </c:pt>
              </c:numCache>
            </c:numRef>
          </c:val>
          <c:extLst>
            <c:ext xmlns:c16="http://schemas.microsoft.com/office/drawing/2014/chart" uri="{C3380CC4-5D6E-409C-BE32-E72D297353CC}">
              <c16:uniqueId val="{00000000-2BDF-4BF2-A75A-3FE6EFA7FF2F}"/>
            </c:ext>
          </c:extLst>
        </c:ser>
        <c:dLbls>
          <c:showLegendKey val="0"/>
          <c:showVal val="0"/>
          <c:showCatName val="0"/>
          <c:showSerName val="0"/>
          <c:showPercent val="0"/>
          <c:showBubbleSize val="0"/>
        </c:dLbls>
        <c:gapWidth val="0"/>
        <c:axId val="247651328"/>
        <c:axId val="247665408"/>
      </c:barChart>
      <c:dateAx>
        <c:axId val="247651328"/>
        <c:scaling>
          <c:orientation val="minMax"/>
        </c:scaling>
        <c:delete val="0"/>
        <c:axPos val="b"/>
        <c:numFmt formatCode="yyyy/mm" sourceLinked="1"/>
        <c:majorTickMark val="out"/>
        <c:minorTickMark val="none"/>
        <c:tickLblPos val="low"/>
        <c:txPr>
          <a:bodyPr rot="0"/>
          <a:lstStyle/>
          <a:p>
            <a:pPr>
              <a:defRPr sz="900"/>
            </a:pPr>
            <a:endParaRPr lang="ja-JP"/>
          </a:p>
        </c:txPr>
        <c:crossAx val="247665408"/>
        <c:crosses val="autoZero"/>
        <c:auto val="1"/>
        <c:lblOffset val="100"/>
        <c:baseTimeUnit val="months"/>
        <c:majorUnit val="12"/>
        <c:majorTimeUnit val="months"/>
      </c:dateAx>
      <c:valAx>
        <c:axId val="247665408"/>
        <c:scaling>
          <c:orientation val="minMax"/>
        </c:scaling>
        <c:delete val="0"/>
        <c:axPos val="l"/>
        <c:majorGridlines>
          <c:spPr>
            <a:ln>
              <a:solidFill>
                <a:schemeClr val="bg1">
                  <a:lumMod val="85000"/>
                </a:schemeClr>
              </a:solidFill>
            </a:ln>
          </c:spPr>
        </c:majorGridlines>
        <c:numFmt formatCode="#,##0.0;&quot;▲ &quot;#,##0.0" sourceLinked="0"/>
        <c:majorTickMark val="out"/>
        <c:minorTickMark val="none"/>
        <c:tickLblPos val="nextTo"/>
        <c:txPr>
          <a:bodyPr/>
          <a:lstStyle/>
          <a:p>
            <a:pPr>
              <a:defRPr sz="900"/>
            </a:pPr>
            <a:endParaRPr lang="ja-JP"/>
          </a:p>
        </c:txPr>
        <c:crossAx val="247651328"/>
        <c:crosses val="autoZero"/>
        <c:crossBetween val="between"/>
        <c:dispUnits>
          <c:builtInUnit val="millions"/>
          <c:dispUnitsLbl>
            <c:layout>
              <c:manualLayout>
                <c:xMode val="edge"/>
                <c:yMode val="edge"/>
                <c:x val="5.3646226780770988E-2"/>
                <c:y val="2.0803824102992717E-2"/>
              </c:manualLayout>
            </c:layout>
            <c:tx>
              <c:rich>
                <a:bodyPr rot="0" vert="horz"/>
                <a:lstStyle/>
                <a:p>
                  <a:pPr>
                    <a:defRPr sz="800"/>
                  </a:pPr>
                  <a:r>
                    <a:rPr lang="ja-JP" altLang="en-US" sz="800"/>
                    <a:t>兆円</a:t>
                  </a:r>
                </a:p>
              </c:rich>
            </c:tx>
          </c:dispUnitsLbl>
        </c:dispUnits>
      </c:valAx>
    </c:plotArea>
    <c:legend>
      <c:legendPos val="t"/>
      <c:layout>
        <c:manualLayout>
          <c:xMode val="edge"/>
          <c:yMode val="edge"/>
          <c:x val="0.59157976768298459"/>
          <c:y val="2.23463687150838E-2"/>
          <c:w val="0.24637046499690499"/>
          <c:h val="0.1108016246572530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機械受注 </a:t>
            </a:r>
            <a:r>
              <a:rPr lang="en-US" altLang="ja-JP" sz="1000" b="1"/>
              <a:t>(</a:t>
            </a:r>
            <a:r>
              <a:rPr lang="ja-JP" altLang="en-US" sz="1000" b="1"/>
              <a:t>設備投資</a:t>
            </a:r>
            <a:r>
              <a:rPr lang="en-US" altLang="ja-JP" sz="1000" b="1"/>
              <a:t>)</a:t>
            </a:r>
            <a:r>
              <a:rPr lang="ja-JP" altLang="en-US" sz="1000" b="0"/>
              <a:t>　季節調整値</a:t>
            </a:r>
          </a:p>
        </c:rich>
      </c:tx>
      <c:layout>
        <c:manualLayout>
          <c:xMode val="edge"/>
          <c:yMode val="edge"/>
          <c:x val="0.15370147135516854"/>
          <c:y val="5.5944097016755331E-2"/>
        </c:manualLayout>
      </c:layout>
      <c:overlay val="0"/>
    </c:title>
    <c:autoTitleDeleted val="0"/>
    <c:plotArea>
      <c:layout>
        <c:manualLayout>
          <c:layoutTarget val="inner"/>
          <c:xMode val="edge"/>
          <c:yMode val="edge"/>
          <c:x val="0.12220814417741756"/>
          <c:y val="0.36242744520488607"/>
          <c:w val="0.75238451871040535"/>
          <c:h val="0.58636021244073377"/>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E40B-4E0B-B849-10362943098A}"/>
            </c:ext>
          </c:extLst>
        </c:ser>
        <c:dLbls>
          <c:showLegendKey val="0"/>
          <c:showVal val="0"/>
          <c:showCatName val="0"/>
          <c:showSerName val="0"/>
          <c:showPercent val="0"/>
          <c:showBubbleSize val="0"/>
        </c:dLbls>
        <c:gapWidth val="0"/>
        <c:axId val="248582144"/>
        <c:axId val="248583680"/>
      </c:barChart>
      <c:lineChart>
        <c:grouping val="standard"/>
        <c:varyColors val="0"/>
        <c:ser>
          <c:idx val="1"/>
          <c:order val="1"/>
          <c:tx>
            <c:strRef>
              <c:f>month!$I$21</c:f>
              <c:strCache>
                <c:ptCount val="1"/>
                <c:pt idx="0">
                  <c:v>受注総額</c:v>
                </c:pt>
              </c:strCache>
            </c:strRef>
          </c:tx>
          <c:spPr>
            <a:ln w="22225">
              <a:solidFill>
                <a:schemeClr val="tx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month!$I$49:$I$85</c:f>
              <c:numCache>
                <c:formatCode>#,##0;"▲ "#,##0</c:formatCode>
                <c:ptCount val="37"/>
                <c:pt idx="0">
                  <c:v>2565945</c:v>
                </c:pt>
                <c:pt idx="1">
                  <c:v>2608958</c:v>
                </c:pt>
                <c:pt idx="2">
                  <c:v>2817400</c:v>
                </c:pt>
                <c:pt idx="3">
                  <c:v>2557598</c:v>
                </c:pt>
                <c:pt idx="4">
                  <c:v>2854990</c:v>
                </c:pt>
                <c:pt idx="5">
                  <c:v>2659523</c:v>
                </c:pt>
                <c:pt idx="6">
                  <c:v>2710834</c:v>
                </c:pt>
                <c:pt idx="7">
                  <c:v>2866739</c:v>
                </c:pt>
                <c:pt idx="8">
                  <c:v>2687610</c:v>
                </c:pt>
                <c:pt idx="9">
                  <c:v>2828188</c:v>
                </c:pt>
                <c:pt idx="10">
                  <c:v>3139684</c:v>
                </c:pt>
                <c:pt idx="11">
                  <c:v>2990451</c:v>
                </c:pt>
                <c:pt idx="12">
                  <c:v>3144468</c:v>
                </c:pt>
                <c:pt idx="13">
                  <c:v>3096999</c:v>
                </c:pt>
                <c:pt idx="14">
                  <c:v>3042360</c:v>
                </c:pt>
                <c:pt idx="15">
                  <c:v>3017572</c:v>
                </c:pt>
                <c:pt idx="16">
                  <c:v>2941811</c:v>
                </c:pt>
                <c:pt idx="17">
                  <c:v>3459430</c:v>
                </c:pt>
                <c:pt idx="18">
                  <c:v>3055839</c:v>
                </c:pt>
                <c:pt idx="19">
                  <c:v>2901096</c:v>
                </c:pt>
                <c:pt idx="20">
                  <c:v>3204420</c:v>
                </c:pt>
                <c:pt idx="21">
                  <c:v>3344958</c:v>
                </c:pt>
                <c:pt idx="22">
                  <c:v>3055496</c:v>
                </c:pt>
                <c:pt idx="23">
                  <c:v>3014371</c:v>
                </c:pt>
                <c:pt idx="24">
                  <c:v>3091228</c:v>
                </c:pt>
                <c:pt idx="25">
                  <c:v>3117006</c:v>
                </c:pt>
                <c:pt idx="26">
                  <c:v>3030031</c:v>
                </c:pt>
                <c:pt idx="27">
                  <c:v>3213358</c:v>
                </c:pt>
                <c:pt idx="28">
                  <c:v>3300237</c:v>
                </c:pt>
                <c:pt idx="29">
                  <c:v>3135105</c:v>
                </c:pt>
                <c:pt idx="30">
                  <c:v>3357564</c:v>
                </c:pt>
                <c:pt idx="31">
                  <c:v>4022113</c:v>
                </c:pt>
                <c:pt idx="32">
                  <c:v>3942063</c:v>
                </c:pt>
                <c:pt idx="33">
                  <c:v>3744305</c:v>
                </c:pt>
                <c:pt idx="34">
                  <c:v>3906599</c:v>
                </c:pt>
                <c:pt idx="35">
                  <c:v>4038841</c:v>
                </c:pt>
                <c:pt idx="36">
                  <c:v>#N/A</c:v>
                </c:pt>
              </c:numCache>
            </c:numRef>
          </c:val>
          <c:smooth val="0"/>
          <c:extLst>
            <c:ext xmlns:c16="http://schemas.microsoft.com/office/drawing/2014/chart" uri="{C3380CC4-5D6E-409C-BE32-E72D297353CC}">
              <c16:uniqueId val="{00000001-E40B-4E0B-B849-10362943098A}"/>
            </c:ext>
          </c:extLst>
        </c:ser>
        <c:dLbls>
          <c:showLegendKey val="0"/>
          <c:showVal val="0"/>
          <c:showCatName val="0"/>
          <c:showSerName val="0"/>
          <c:showPercent val="0"/>
          <c:showBubbleSize val="0"/>
        </c:dLbls>
        <c:marker val="1"/>
        <c:smooth val="0"/>
        <c:axId val="248591488"/>
        <c:axId val="248585216"/>
      </c:lineChart>
      <c:dateAx>
        <c:axId val="248582144"/>
        <c:scaling>
          <c:orientation val="minMax"/>
        </c:scaling>
        <c:delete val="0"/>
        <c:axPos val="b"/>
        <c:numFmt formatCode="yyyy/mm" sourceLinked="1"/>
        <c:majorTickMark val="none"/>
        <c:minorTickMark val="none"/>
        <c:tickLblPos val="none"/>
        <c:crossAx val="248583680"/>
        <c:crosses val="autoZero"/>
        <c:auto val="1"/>
        <c:lblOffset val="100"/>
        <c:baseTimeUnit val="months"/>
      </c:dateAx>
      <c:valAx>
        <c:axId val="248583680"/>
        <c:scaling>
          <c:orientation val="minMax"/>
          <c:max val="1"/>
        </c:scaling>
        <c:delete val="0"/>
        <c:axPos val="l"/>
        <c:majorGridlines>
          <c:spPr>
            <a:ln>
              <a:noFill/>
            </a:ln>
          </c:spPr>
        </c:majorGridlines>
        <c:numFmt formatCode="General" sourceLinked="1"/>
        <c:majorTickMark val="none"/>
        <c:minorTickMark val="none"/>
        <c:tickLblPos val="none"/>
        <c:crossAx val="248582144"/>
        <c:crosses val="autoZero"/>
        <c:crossBetween val="between"/>
      </c:valAx>
      <c:valAx>
        <c:axId val="248585216"/>
        <c:scaling>
          <c:orientation val="minMax"/>
          <c:min val="2000000"/>
        </c:scaling>
        <c:delete val="0"/>
        <c:axPos val="r"/>
        <c:numFmt formatCode="#,##0.0;&quot;▲ &quot;#,##0.0" sourceLinked="0"/>
        <c:majorTickMark val="out"/>
        <c:minorTickMark val="none"/>
        <c:tickLblPos val="nextTo"/>
        <c:txPr>
          <a:bodyPr/>
          <a:lstStyle/>
          <a:p>
            <a:pPr>
              <a:defRPr sz="900"/>
            </a:pPr>
            <a:endParaRPr lang="ja-JP"/>
          </a:p>
        </c:txPr>
        <c:crossAx val="248591488"/>
        <c:crosses val="max"/>
        <c:crossBetween val="between"/>
        <c:dispUnits>
          <c:builtInUnit val="millions"/>
          <c:dispUnitsLbl>
            <c:layout>
              <c:manualLayout>
                <c:xMode val="edge"/>
                <c:yMode val="edge"/>
                <c:x val="0.87709832687852129"/>
                <c:y val="0.12000302479894631"/>
              </c:manualLayout>
            </c:layout>
            <c:tx>
              <c:rich>
                <a:bodyPr rot="0" vert="horz"/>
                <a:lstStyle/>
                <a:p>
                  <a:pPr>
                    <a:defRPr/>
                  </a:pPr>
                  <a:r>
                    <a:rPr lang="ja-JP" altLang="en-US" sz="800"/>
                    <a:t>兆円</a:t>
                  </a:r>
                </a:p>
              </c:rich>
            </c:tx>
          </c:dispUnitsLbl>
        </c:dispUnits>
      </c:valAx>
      <c:dateAx>
        <c:axId val="248591488"/>
        <c:scaling>
          <c:orientation val="minMax"/>
        </c:scaling>
        <c:delete val="1"/>
        <c:axPos val="b"/>
        <c:numFmt formatCode="yyyy/mm" sourceLinked="1"/>
        <c:majorTickMark val="out"/>
        <c:minorTickMark val="none"/>
        <c:tickLblPos val="nextTo"/>
        <c:crossAx val="248585216"/>
        <c:crosses val="autoZero"/>
        <c:auto val="1"/>
        <c:lblOffset val="100"/>
        <c:baseTimeUnit val="months"/>
      </c:dateAx>
    </c:plotArea>
    <c:legend>
      <c:legendPos val="r"/>
      <c:legendEntry>
        <c:idx val="0"/>
        <c:delete val="1"/>
      </c:legendEntry>
      <c:layout>
        <c:manualLayout>
          <c:xMode val="edge"/>
          <c:yMode val="edge"/>
          <c:x val="0.16237226444255445"/>
          <c:y val="0.19001831031206823"/>
          <c:w val="0.66245292509168074"/>
          <c:h val="0.1359889403953089"/>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a:t>貿易収支と輸出入額</a:t>
            </a:r>
            <a:r>
              <a:rPr lang="ja-JP" altLang="en-US" sz="1000" b="0"/>
              <a:t>（前年同月比）</a:t>
            </a:r>
          </a:p>
        </c:rich>
      </c:tx>
      <c:layout>
        <c:manualLayout>
          <c:xMode val="edge"/>
          <c:yMode val="edge"/>
          <c:x val="0.16219480708233944"/>
          <c:y val="3.7296064677836888E-2"/>
        </c:manualLayout>
      </c:layout>
      <c:overlay val="0"/>
    </c:title>
    <c:autoTitleDeleted val="0"/>
    <c:plotArea>
      <c:layout>
        <c:manualLayout>
          <c:layoutTarget val="inner"/>
          <c:xMode val="edge"/>
          <c:yMode val="edge"/>
          <c:x val="0.16563909444429814"/>
          <c:y val="0.36242744520488607"/>
          <c:w val="0.67420851657756831"/>
          <c:h val="0.58636021244073377"/>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A56F-4358-9A3F-FB778550F4BF}"/>
            </c:ext>
          </c:extLst>
        </c:ser>
        <c:dLbls>
          <c:showLegendKey val="0"/>
          <c:showVal val="0"/>
          <c:showCatName val="0"/>
          <c:showSerName val="0"/>
          <c:showPercent val="0"/>
          <c:showBubbleSize val="0"/>
        </c:dLbls>
        <c:gapWidth val="0"/>
        <c:axId val="247832960"/>
        <c:axId val="247834496"/>
      </c:barChart>
      <c:lineChart>
        <c:grouping val="standard"/>
        <c:varyColors val="0"/>
        <c:ser>
          <c:idx val="1"/>
          <c:order val="1"/>
          <c:tx>
            <c:strRef>
              <c:f>month!$E$21</c:f>
              <c:strCache>
                <c:ptCount val="1"/>
                <c:pt idx="0">
                  <c:v>輸出</c:v>
                </c:pt>
              </c:strCache>
            </c:strRef>
          </c:tx>
          <c:spPr>
            <a:ln w="22225">
              <a:solidFill>
                <a:schemeClr val="tx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month!$E$49:$E$85</c:f>
              <c:numCache>
                <c:formatCode>#,##0.0;"▲ "#,##0.0</c:formatCode>
                <c:ptCount val="37"/>
                <c:pt idx="0">
                  <c:v>0.56337968163270691</c:v>
                </c:pt>
                <c:pt idx="1">
                  <c:v>1.475355135637471</c:v>
                </c:pt>
                <c:pt idx="2">
                  <c:v>-0.32815759881723994</c:v>
                </c:pt>
                <c:pt idx="3">
                  <c:v>-0.82243212626319395</c:v>
                </c:pt>
                <c:pt idx="4">
                  <c:v>4.3208378564602725</c:v>
                </c:pt>
                <c:pt idx="5">
                  <c:v>1.5979148319554219</c:v>
                </c:pt>
                <c:pt idx="6">
                  <c:v>-0.21324408570224468</c:v>
                </c:pt>
                <c:pt idx="7">
                  <c:v>9.7370711632498868</c:v>
                </c:pt>
                <c:pt idx="8">
                  <c:v>11.948029401864494</c:v>
                </c:pt>
                <c:pt idx="9">
                  <c:v>7.7721832943727058</c:v>
                </c:pt>
                <c:pt idx="10">
                  <c:v>7.3880243707939366</c:v>
                </c:pt>
                <c:pt idx="11">
                  <c:v>8.3072658784050848</c:v>
                </c:pt>
                <c:pt idx="12">
                  <c:v>13.515050056336698</c:v>
                </c:pt>
                <c:pt idx="13">
                  <c:v>5.354955607566942</c:v>
                </c:pt>
                <c:pt idx="14">
                  <c:v>10.173292276494923</c:v>
                </c:pt>
                <c:pt idx="15">
                  <c:v>5.4821536712701961</c:v>
                </c:pt>
                <c:pt idx="16">
                  <c:v>-1.7586818931463439</c:v>
                </c:pt>
                <c:pt idx="17">
                  <c:v>3.067830137530863</c:v>
                </c:pt>
                <c:pt idx="18">
                  <c:v>3.7882894638241229</c:v>
                </c:pt>
                <c:pt idx="19">
                  <c:v>2.7401086878542174</c:v>
                </c:pt>
                <c:pt idx="20">
                  <c:v>7.2580099801540889</c:v>
                </c:pt>
                <c:pt idx="21">
                  <c:v>11.406157985714866</c:v>
                </c:pt>
                <c:pt idx="22">
                  <c:v>3.9752891637183425</c:v>
                </c:pt>
                <c:pt idx="23">
                  <c:v>1.8963991096013171</c:v>
                </c:pt>
                <c:pt idx="24">
                  <c:v>-1.7849764596717097</c:v>
                </c:pt>
                <c:pt idx="25">
                  <c:v>-0.5052843340411769</c:v>
                </c:pt>
                <c:pt idx="26">
                  <c:v>-2.7757631179620881</c:v>
                </c:pt>
                <c:pt idx="27">
                  <c:v>-0.14735589036463498</c:v>
                </c:pt>
                <c:pt idx="28">
                  <c:v>4.0721347428928567</c:v>
                </c:pt>
                <c:pt idx="29">
                  <c:v>3.6122243806427923</c:v>
                </c:pt>
                <c:pt idx="30">
                  <c:v>6.0848168536725584</c:v>
                </c:pt>
                <c:pt idx="31">
                  <c:v>5.0578029727149092</c:v>
                </c:pt>
                <c:pt idx="32">
                  <c:v>16.786477875175532</c:v>
                </c:pt>
                <c:pt idx="33">
                  <c:v>4.0242415264059206</c:v>
                </c:pt>
                <c:pt idx="34">
                  <c:v>11.468377889469945</c:v>
                </c:pt>
                <c:pt idx="35">
                  <c:v>14.825605250330156</c:v>
                </c:pt>
                <c:pt idx="36">
                  <c:v>16.846598388332829</c:v>
                </c:pt>
              </c:numCache>
            </c:numRef>
          </c:val>
          <c:smooth val="0"/>
          <c:extLst>
            <c:ext xmlns:c16="http://schemas.microsoft.com/office/drawing/2014/chart" uri="{C3380CC4-5D6E-409C-BE32-E72D297353CC}">
              <c16:uniqueId val="{00000001-A56F-4358-9A3F-FB778550F4BF}"/>
            </c:ext>
          </c:extLst>
        </c:ser>
        <c:ser>
          <c:idx val="2"/>
          <c:order val="2"/>
          <c:tx>
            <c:strRef>
              <c:f>month!$F$21</c:f>
              <c:strCache>
                <c:ptCount val="1"/>
                <c:pt idx="0">
                  <c:v>輸入</c:v>
                </c:pt>
              </c:strCache>
            </c:strRef>
          </c:tx>
          <c:spPr>
            <a:ln w="22225">
              <a:solidFill>
                <a:schemeClr val="accent1">
                  <a:lumMod val="60000"/>
                  <a:lumOff val="40000"/>
                </a:schemeClr>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month!$F$49:$F$85</c:f>
              <c:numCache>
                <c:formatCode>#,##0.0;"▲ "#,##0.0</c:formatCode>
                <c:ptCount val="37"/>
                <c:pt idx="0">
                  <c:v>-10.091840450027346</c:v>
                </c:pt>
                <c:pt idx="1">
                  <c:v>-13.074081914326532</c:v>
                </c:pt>
                <c:pt idx="2">
                  <c:v>-14.078064771878054</c:v>
                </c:pt>
                <c:pt idx="3">
                  <c:v>-17.556363709771873</c:v>
                </c:pt>
                <c:pt idx="4">
                  <c:v>-16.242270159738524</c:v>
                </c:pt>
                <c:pt idx="5">
                  <c:v>-12.128304343901259</c:v>
                </c:pt>
                <c:pt idx="6">
                  <c:v>-11.589516986706846</c:v>
                </c:pt>
                <c:pt idx="7">
                  <c:v>-6.5601794098666319</c:v>
                </c:pt>
                <c:pt idx="8">
                  <c:v>-9.5553877802074627</c:v>
                </c:pt>
                <c:pt idx="9">
                  <c:v>0.97048521856709302</c:v>
                </c:pt>
                <c:pt idx="10">
                  <c:v>-4.6697257984050822</c:v>
                </c:pt>
                <c:pt idx="11">
                  <c:v>8.4771850146043271</c:v>
                </c:pt>
                <c:pt idx="12">
                  <c:v>9.5306697093057409</c:v>
                </c:pt>
                <c:pt idx="13">
                  <c:v>3.3084158036085358</c:v>
                </c:pt>
                <c:pt idx="14">
                  <c:v>16.605938380554729</c:v>
                </c:pt>
                <c:pt idx="15">
                  <c:v>2.5895252085744849</c:v>
                </c:pt>
                <c:pt idx="16">
                  <c:v>2.2353328051959975</c:v>
                </c:pt>
                <c:pt idx="17">
                  <c:v>0.78847238717706514</c:v>
                </c:pt>
                <c:pt idx="18">
                  <c:v>-3.7273335137303478</c:v>
                </c:pt>
                <c:pt idx="19">
                  <c:v>1.8342069683259525</c:v>
                </c:pt>
                <c:pt idx="20">
                  <c:v>16.423728763314802</c:v>
                </c:pt>
                <c:pt idx="21">
                  <c:v>-0.55913964286788742</c:v>
                </c:pt>
                <c:pt idx="22">
                  <c:v>2.089323215327938</c:v>
                </c:pt>
                <c:pt idx="23">
                  <c:v>-2.0594337489861152</c:v>
                </c:pt>
                <c:pt idx="24">
                  <c:v>-7.5221816087356901</c:v>
                </c:pt>
                <c:pt idx="25">
                  <c:v>0.51849556505419669</c:v>
                </c:pt>
                <c:pt idx="26">
                  <c:v>-7.3252723578263019</c:v>
                </c:pt>
                <c:pt idx="27">
                  <c:v>-5.0549739479095983</c:v>
                </c:pt>
                <c:pt idx="28">
                  <c:v>3.3309295789806868</c:v>
                </c:pt>
                <c:pt idx="29">
                  <c:v>0.8406228681904524</c:v>
                </c:pt>
                <c:pt idx="30">
                  <c:v>1.4028320591528924</c:v>
                </c:pt>
                <c:pt idx="31">
                  <c:v>5.3810432746152292</c:v>
                </c:pt>
                <c:pt idx="32">
                  <c:v>-2.566298145654565</c:v>
                </c:pt>
                <c:pt idx="33">
                  <c:v>10.340307837986884</c:v>
                </c:pt>
                <c:pt idx="34">
                  <c:v>11.032146155001699</c:v>
                </c:pt>
                <c:pt idx="35">
                  <c:v>9.9434124267678055</c:v>
                </c:pt>
                <c:pt idx="36">
                  <c:v>12.498476107989399</c:v>
                </c:pt>
              </c:numCache>
            </c:numRef>
          </c:val>
          <c:smooth val="0"/>
          <c:extLst>
            <c:ext xmlns:c16="http://schemas.microsoft.com/office/drawing/2014/chart" uri="{C3380CC4-5D6E-409C-BE32-E72D297353CC}">
              <c16:uniqueId val="{00000002-A56F-4358-9A3F-FB778550F4BF}"/>
            </c:ext>
          </c:extLst>
        </c:ser>
        <c:ser>
          <c:idx val="3"/>
          <c:order val="3"/>
          <c:tx>
            <c:strRef>
              <c:f>month!$G$21</c:f>
              <c:strCache>
                <c:ptCount val="1"/>
                <c:pt idx="0">
                  <c:v>水平線</c:v>
                </c:pt>
              </c:strCache>
            </c:strRef>
          </c:tx>
          <c:spPr>
            <a:ln w="9525">
              <a:solidFill>
                <a:schemeClr val="accent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month!$G$49:$G$85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3-A56F-4358-9A3F-FB778550F4BF}"/>
            </c:ext>
          </c:extLst>
        </c:ser>
        <c:dLbls>
          <c:showLegendKey val="0"/>
          <c:showVal val="0"/>
          <c:showCatName val="0"/>
          <c:showSerName val="0"/>
          <c:showPercent val="0"/>
          <c:showBubbleSize val="0"/>
        </c:dLbls>
        <c:marker val="1"/>
        <c:smooth val="0"/>
        <c:axId val="247837824"/>
        <c:axId val="247836032"/>
      </c:lineChart>
      <c:dateAx>
        <c:axId val="247832960"/>
        <c:scaling>
          <c:orientation val="minMax"/>
        </c:scaling>
        <c:delete val="0"/>
        <c:axPos val="b"/>
        <c:numFmt formatCode="yyyy/mm" sourceLinked="1"/>
        <c:majorTickMark val="none"/>
        <c:minorTickMark val="none"/>
        <c:tickLblPos val="none"/>
        <c:crossAx val="247834496"/>
        <c:crosses val="autoZero"/>
        <c:auto val="1"/>
        <c:lblOffset val="100"/>
        <c:baseTimeUnit val="months"/>
      </c:dateAx>
      <c:valAx>
        <c:axId val="247834496"/>
        <c:scaling>
          <c:orientation val="minMax"/>
          <c:max val="1"/>
        </c:scaling>
        <c:delete val="0"/>
        <c:axPos val="l"/>
        <c:majorGridlines>
          <c:spPr>
            <a:ln>
              <a:noFill/>
            </a:ln>
          </c:spPr>
        </c:majorGridlines>
        <c:numFmt formatCode="General" sourceLinked="1"/>
        <c:majorTickMark val="none"/>
        <c:minorTickMark val="none"/>
        <c:tickLblPos val="none"/>
        <c:crossAx val="247832960"/>
        <c:crosses val="autoZero"/>
        <c:crossBetween val="between"/>
      </c:valAx>
      <c:valAx>
        <c:axId val="247836032"/>
        <c:scaling>
          <c:orientation val="minMax"/>
        </c:scaling>
        <c:delete val="0"/>
        <c:axPos val="r"/>
        <c:numFmt formatCode="#,##0;&quot;▲ &quot;#,##0" sourceLinked="0"/>
        <c:majorTickMark val="out"/>
        <c:minorTickMark val="none"/>
        <c:tickLblPos val="nextTo"/>
        <c:txPr>
          <a:bodyPr/>
          <a:lstStyle/>
          <a:p>
            <a:pPr>
              <a:defRPr sz="900"/>
            </a:pPr>
            <a:endParaRPr lang="ja-JP"/>
          </a:p>
        </c:txPr>
        <c:crossAx val="247837824"/>
        <c:crosses val="max"/>
        <c:crossBetween val="between"/>
        <c:majorUnit val="20"/>
      </c:valAx>
      <c:dateAx>
        <c:axId val="247837824"/>
        <c:scaling>
          <c:orientation val="minMax"/>
        </c:scaling>
        <c:delete val="1"/>
        <c:axPos val="b"/>
        <c:numFmt formatCode="yyyy/mm" sourceLinked="1"/>
        <c:majorTickMark val="out"/>
        <c:minorTickMark val="none"/>
        <c:tickLblPos val="nextTo"/>
        <c:crossAx val="247836032"/>
        <c:crosses val="autoZero"/>
        <c:auto val="1"/>
        <c:lblOffset val="100"/>
        <c:baseTimeUnit val="months"/>
      </c:dateAx>
    </c:plotArea>
    <c:legend>
      <c:legendPos val="r"/>
      <c:legendEntry>
        <c:idx val="0"/>
        <c:delete val="1"/>
      </c:legendEntry>
      <c:legendEntry>
        <c:idx val="3"/>
        <c:delete val="1"/>
      </c:legendEntry>
      <c:layout>
        <c:manualLayout>
          <c:xMode val="edge"/>
          <c:yMode val="edge"/>
          <c:x val="0.19994699359648452"/>
          <c:y val="0.19001831031206823"/>
          <c:w val="0.55569109235938341"/>
          <c:h val="0.1359889403953089"/>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a:t>ＧＤＰ （実質成長率の内訳）</a:t>
            </a:r>
          </a:p>
        </c:rich>
      </c:tx>
      <c:overlay val="0"/>
    </c:title>
    <c:autoTitleDeleted val="0"/>
    <c:plotArea>
      <c:layout>
        <c:manualLayout>
          <c:layoutTarget val="inner"/>
          <c:xMode val="edge"/>
          <c:yMode val="edge"/>
          <c:x val="0.17997427637677352"/>
          <c:y val="0.27624582530898806"/>
          <c:w val="0.72727216193298838"/>
          <c:h val="0.56113112795885034"/>
        </c:manualLayout>
      </c:layout>
      <c:barChart>
        <c:barDir val="col"/>
        <c:grouping val="stacked"/>
        <c:varyColors val="0"/>
        <c:ser>
          <c:idx val="1"/>
          <c:order val="1"/>
          <c:tx>
            <c:strRef>
              <c:f>quarter!$E$21</c:f>
              <c:strCache>
                <c:ptCount val="1"/>
                <c:pt idx="0">
                  <c:v>公的需要</c:v>
                </c:pt>
              </c:strCache>
            </c:strRef>
          </c:tx>
          <c:spPr>
            <a:solidFill>
              <a:schemeClr val="tx2"/>
            </a:solidFill>
            <a:ln>
              <a:solidFill>
                <a:schemeClr val="tx2">
                  <a:lumMod val="75000"/>
                </a:schemeClr>
              </a:solidFill>
            </a:ln>
          </c:spPr>
          <c:invertIfNegative val="0"/>
          <c:cat>
            <c:numRef>
              <c:f>quarter!$B$33:$B$45</c:f>
              <c:numCache>
                <c:formatCode>yyyy/mm</c:formatCode>
                <c:ptCount val="13"/>
                <c:pt idx="0">
                  <c:v>45102</c:v>
                </c:pt>
                <c:pt idx="1">
                  <c:v>45194</c:v>
                </c:pt>
                <c:pt idx="2">
                  <c:v>45285</c:v>
                </c:pt>
                <c:pt idx="3">
                  <c:v>45376</c:v>
                </c:pt>
                <c:pt idx="4">
                  <c:v>45468</c:v>
                </c:pt>
                <c:pt idx="5">
                  <c:v>45560</c:v>
                </c:pt>
                <c:pt idx="6">
                  <c:v>45651</c:v>
                </c:pt>
                <c:pt idx="7">
                  <c:v>45741</c:v>
                </c:pt>
                <c:pt idx="8">
                  <c:v>45833</c:v>
                </c:pt>
                <c:pt idx="9">
                  <c:v>45925</c:v>
                </c:pt>
                <c:pt idx="10">
                  <c:v>46016</c:v>
                </c:pt>
                <c:pt idx="11">
                  <c:v>46106</c:v>
                </c:pt>
                <c:pt idx="12">
                  <c:v>46198</c:v>
                </c:pt>
              </c:numCache>
            </c:numRef>
          </c:cat>
          <c:val>
            <c:numRef>
              <c:f>quarter!$E$33:$E$45</c:f>
              <c:numCache>
                <c:formatCode>#,##0.0;"▲ "#,##0.0</c:formatCode>
                <c:ptCount val="13"/>
                <c:pt idx="0">
                  <c:v>-1.6</c:v>
                </c:pt>
                <c:pt idx="1">
                  <c:v>-0.4</c:v>
                </c:pt>
                <c:pt idx="2">
                  <c:v>-0.1</c:v>
                </c:pt>
                <c:pt idx="3">
                  <c:v>-0.1</c:v>
                </c:pt>
                <c:pt idx="4">
                  <c:v>2</c:v>
                </c:pt>
                <c:pt idx="5">
                  <c:v>0.3</c:v>
                </c:pt>
                <c:pt idx="6">
                  <c:v>-0.2</c:v>
                </c:pt>
                <c:pt idx="7">
                  <c:v>-0.2</c:v>
                </c:pt>
                <c:pt idx="8">
                  <c:v>0.5</c:v>
                </c:pt>
                <c:pt idx="9">
                  <c:v>-0.1</c:v>
                </c:pt>
                <c:pt idx="10">
                  <c:v>0.3</c:v>
                </c:pt>
                <c:pt idx="11">
                  <c:v>0.5</c:v>
                </c:pt>
                <c:pt idx="12">
                  <c:v>#N/A</c:v>
                </c:pt>
              </c:numCache>
            </c:numRef>
          </c:val>
          <c:extLst>
            <c:ext xmlns:c16="http://schemas.microsoft.com/office/drawing/2014/chart" uri="{C3380CC4-5D6E-409C-BE32-E72D297353CC}">
              <c16:uniqueId val="{00000000-AFA7-432E-AA57-3061DA2A7055}"/>
            </c:ext>
          </c:extLst>
        </c:ser>
        <c:ser>
          <c:idx val="2"/>
          <c:order val="2"/>
          <c:tx>
            <c:strRef>
              <c:f>quarter!$F$21</c:f>
              <c:strCache>
                <c:ptCount val="1"/>
                <c:pt idx="0">
                  <c:v>民間需要</c:v>
                </c:pt>
              </c:strCache>
            </c:strRef>
          </c:tx>
          <c:spPr>
            <a:solidFill>
              <a:schemeClr val="accent1">
                <a:lumMod val="20000"/>
                <a:lumOff val="80000"/>
              </a:schemeClr>
            </a:solidFill>
            <a:ln>
              <a:solidFill>
                <a:schemeClr val="tx2">
                  <a:lumMod val="75000"/>
                </a:schemeClr>
              </a:solidFill>
            </a:ln>
          </c:spPr>
          <c:invertIfNegative val="0"/>
          <c:cat>
            <c:numRef>
              <c:f>quarter!$B$33:$B$45</c:f>
              <c:numCache>
                <c:formatCode>yyyy/mm</c:formatCode>
                <c:ptCount val="13"/>
                <c:pt idx="0">
                  <c:v>45102</c:v>
                </c:pt>
                <c:pt idx="1">
                  <c:v>45194</c:v>
                </c:pt>
                <c:pt idx="2">
                  <c:v>45285</c:v>
                </c:pt>
                <c:pt idx="3">
                  <c:v>45376</c:v>
                </c:pt>
                <c:pt idx="4">
                  <c:v>45468</c:v>
                </c:pt>
                <c:pt idx="5">
                  <c:v>45560</c:v>
                </c:pt>
                <c:pt idx="6">
                  <c:v>45651</c:v>
                </c:pt>
                <c:pt idx="7">
                  <c:v>45741</c:v>
                </c:pt>
                <c:pt idx="8">
                  <c:v>45833</c:v>
                </c:pt>
                <c:pt idx="9">
                  <c:v>45925</c:v>
                </c:pt>
                <c:pt idx="10">
                  <c:v>46016</c:v>
                </c:pt>
                <c:pt idx="11">
                  <c:v>46106</c:v>
                </c:pt>
                <c:pt idx="12">
                  <c:v>46198</c:v>
                </c:pt>
              </c:numCache>
            </c:numRef>
          </c:cat>
          <c:val>
            <c:numRef>
              <c:f>quarter!$F$33:$F$45</c:f>
              <c:numCache>
                <c:formatCode>#,##0.0;"▲ "#,##0.0</c:formatCode>
                <c:ptCount val="13"/>
                <c:pt idx="0">
                  <c:v>-2.7</c:v>
                </c:pt>
                <c:pt idx="1">
                  <c:v>-4.8</c:v>
                </c:pt>
                <c:pt idx="2">
                  <c:v>2.7</c:v>
                </c:pt>
                <c:pt idx="3">
                  <c:v>-1.8</c:v>
                </c:pt>
                <c:pt idx="4">
                  <c:v>-0.3</c:v>
                </c:pt>
                <c:pt idx="5">
                  <c:v>3.3</c:v>
                </c:pt>
                <c:pt idx="6">
                  <c:v>-1.7</c:v>
                </c:pt>
                <c:pt idx="7">
                  <c:v>4.8</c:v>
                </c:pt>
                <c:pt idx="8">
                  <c:v>0.1</c:v>
                </c:pt>
                <c:pt idx="9">
                  <c:v>-1</c:v>
                </c:pt>
                <c:pt idx="10">
                  <c:v>0.3</c:v>
                </c:pt>
                <c:pt idx="11">
                  <c:v>0.1</c:v>
                </c:pt>
                <c:pt idx="12">
                  <c:v>#N/A</c:v>
                </c:pt>
              </c:numCache>
            </c:numRef>
          </c:val>
          <c:extLst>
            <c:ext xmlns:c16="http://schemas.microsoft.com/office/drawing/2014/chart" uri="{C3380CC4-5D6E-409C-BE32-E72D297353CC}">
              <c16:uniqueId val="{00000001-AFA7-432E-AA57-3061DA2A7055}"/>
            </c:ext>
          </c:extLst>
        </c:ser>
        <c:ser>
          <c:idx val="3"/>
          <c:order val="3"/>
          <c:tx>
            <c:strRef>
              <c:f>quarter!$G$21</c:f>
              <c:strCache>
                <c:ptCount val="1"/>
                <c:pt idx="0">
                  <c:v>海外需要</c:v>
                </c:pt>
              </c:strCache>
            </c:strRef>
          </c:tx>
          <c:spPr>
            <a:solidFill>
              <a:schemeClr val="accent1">
                <a:lumMod val="60000"/>
                <a:lumOff val="40000"/>
              </a:schemeClr>
            </a:solidFill>
            <a:ln>
              <a:solidFill>
                <a:schemeClr val="tx2">
                  <a:lumMod val="75000"/>
                </a:schemeClr>
              </a:solidFill>
            </a:ln>
          </c:spPr>
          <c:invertIfNegative val="0"/>
          <c:cat>
            <c:numRef>
              <c:f>quarter!$B$33:$B$45</c:f>
              <c:numCache>
                <c:formatCode>yyyy/mm</c:formatCode>
                <c:ptCount val="13"/>
                <c:pt idx="0">
                  <c:v>45102</c:v>
                </c:pt>
                <c:pt idx="1">
                  <c:v>45194</c:v>
                </c:pt>
                <c:pt idx="2">
                  <c:v>45285</c:v>
                </c:pt>
                <c:pt idx="3">
                  <c:v>45376</c:v>
                </c:pt>
                <c:pt idx="4">
                  <c:v>45468</c:v>
                </c:pt>
                <c:pt idx="5">
                  <c:v>45560</c:v>
                </c:pt>
                <c:pt idx="6">
                  <c:v>45651</c:v>
                </c:pt>
                <c:pt idx="7">
                  <c:v>45741</c:v>
                </c:pt>
                <c:pt idx="8">
                  <c:v>45833</c:v>
                </c:pt>
                <c:pt idx="9">
                  <c:v>45925</c:v>
                </c:pt>
                <c:pt idx="10">
                  <c:v>46016</c:v>
                </c:pt>
                <c:pt idx="11">
                  <c:v>46106</c:v>
                </c:pt>
                <c:pt idx="12">
                  <c:v>46198</c:v>
                </c:pt>
              </c:numCache>
            </c:numRef>
          </c:cat>
          <c:val>
            <c:numRef>
              <c:f>quarter!$G$33:$G$45</c:f>
              <c:numCache>
                <c:formatCode>#,##0.0;"▲ "#,##0.0</c:formatCode>
                <c:ptCount val="13"/>
                <c:pt idx="0">
                  <c:v>4.5999999999999996</c:v>
                </c:pt>
                <c:pt idx="1">
                  <c:v>-0.2</c:v>
                </c:pt>
                <c:pt idx="2">
                  <c:v>-0.5</c:v>
                </c:pt>
                <c:pt idx="3">
                  <c:v>0.6</c:v>
                </c:pt>
                <c:pt idx="4">
                  <c:v>-1.9</c:v>
                </c:pt>
                <c:pt idx="5">
                  <c:v>-0.9</c:v>
                </c:pt>
                <c:pt idx="6">
                  <c:v>3.2</c:v>
                </c:pt>
                <c:pt idx="7">
                  <c:v>-2.6</c:v>
                </c:pt>
                <c:pt idx="8">
                  <c:v>0.5</c:v>
                </c:pt>
                <c:pt idx="9">
                  <c:v>-1.3</c:v>
                </c:pt>
                <c:pt idx="10">
                  <c:v>0.2</c:v>
                </c:pt>
                <c:pt idx="11">
                  <c:v>1.2</c:v>
                </c:pt>
                <c:pt idx="12">
                  <c:v>#N/A</c:v>
                </c:pt>
              </c:numCache>
            </c:numRef>
          </c:val>
          <c:extLst>
            <c:ext xmlns:c16="http://schemas.microsoft.com/office/drawing/2014/chart" uri="{C3380CC4-5D6E-409C-BE32-E72D297353CC}">
              <c16:uniqueId val="{00000002-AFA7-432E-AA57-3061DA2A7055}"/>
            </c:ext>
          </c:extLst>
        </c:ser>
        <c:dLbls>
          <c:showLegendKey val="0"/>
          <c:showVal val="0"/>
          <c:showCatName val="0"/>
          <c:showSerName val="0"/>
          <c:showPercent val="0"/>
          <c:showBubbleSize val="0"/>
        </c:dLbls>
        <c:gapWidth val="80"/>
        <c:overlap val="100"/>
        <c:axId val="330180864"/>
        <c:axId val="330195328"/>
      </c:barChart>
      <c:lineChart>
        <c:grouping val="standard"/>
        <c:varyColors val="0"/>
        <c:ser>
          <c:idx val="0"/>
          <c:order val="0"/>
          <c:tx>
            <c:strRef>
              <c:f>quarter!$D$21</c:f>
              <c:strCache>
                <c:ptCount val="1"/>
                <c:pt idx="0">
                  <c:v>実質成長率</c:v>
                </c:pt>
              </c:strCache>
            </c:strRef>
          </c:tx>
          <c:spPr>
            <a:ln w="22225">
              <a:solidFill>
                <a:schemeClr val="tx2"/>
              </a:solidFill>
            </a:ln>
          </c:spPr>
          <c:marker>
            <c:symbol val="circle"/>
            <c:size val="5"/>
            <c:spPr>
              <a:solidFill>
                <a:schemeClr val="bg1"/>
              </a:solidFill>
              <a:ln w="12700">
                <a:solidFill>
                  <a:schemeClr val="tx2"/>
                </a:solidFill>
              </a:ln>
            </c:spPr>
          </c:marker>
          <c:cat>
            <c:numRef>
              <c:f>quarter!$B$33:$B$45</c:f>
              <c:numCache>
                <c:formatCode>yyyy/mm</c:formatCode>
                <c:ptCount val="13"/>
                <c:pt idx="0">
                  <c:v>45102</c:v>
                </c:pt>
                <c:pt idx="1">
                  <c:v>45194</c:v>
                </c:pt>
                <c:pt idx="2">
                  <c:v>45285</c:v>
                </c:pt>
                <c:pt idx="3">
                  <c:v>45376</c:v>
                </c:pt>
                <c:pt idx="4">
                  <c:v>45468</c:v>
                </c:pt>
                <c:pt idx="5">
                  <c:v>45560</c:v>
                </c:pt>
                <c:pt idx="6">
                  <c:v>45651</c:v>
                </c:pt>
                <c:pt idx="7">
                  <c:v>45741</c:v>
                </c:pt>
                <c:pt idx="8">
                  <c:v>45833</c:v>
                </c:pt>
                <c:pt idx="9">
                  <c:v>45925</c:v>
                </c:pt>
                <c:pt idx="10">
                  <c:v>46016</c:v>
                </c:pt>
                <c:pt idx="11">
                  <c:v>46106</c:v>
                </c:pt>
                <c:pt idx="12">
                  <c:v>46198</c:v>
                </c:pt>
              </c:numCache>
            </c:numRef>
          </c:cat>
          <c:val>
            <c:numRef>
              <c:f>quarter!$D$33:$D$45</c:f>
              <c:numCache>
                <c:formatCode>#,##0.0;"▲ "#,##0.0</c:formatCode>
                <c:ptCount val="13"/>
                <c:pt idx="0">
                  <c:v>0.3</c:v>
                </c:pt>
                <c:pt idx="1">
                  <c:v>-5.4</c:v>
                </c:pt>
                <c:pt idx="2">
                  <c:v>2.1</c:v>
                </c:pt>
                <c:pt idx="3">
                  <c:v>-1.2</c:v>
                </c:pt>
                <c:pt idx="4">
                  <c:v>-0.1</c:v>
                </c:pt>
                <c:pt idx="5">
                  <c:v>2.8</c:v>
                </c:pt>
                <c:pt idx="6">
                  <c:v>1.4</c:v>
                </c:pt>
                <c:pt idx="7">
                  <c:v>2</c:v>
                </c:pt>
                <c:pt idx="8">
                  <c:v>1.1000000000000001</c:v>
                </c:pt>
                <c:pt idx="9">
                  <c:v>-2.2999999999999998</c:v>
                </c:pt>
                <c:pt idx="10">
                  <c:v>0.7</c:v>
                </c:pt>
                <c:pt idx="11">
                  <c:v>1.8</c:v>
                </c:pt>
                <c:pt idx="12">
                  <c:v>#N/A</c:v>
                </c:pt>
              </c:numCache>
            </c:numRef>
          </c:val>
          <c:smooth val="0"/>
          <c:extLst>
            <c:ext xmlns:c16="http://schemas.microsoft.com/office/drawing/2014/chart" uri="{C3380CC4-5D6E-409C-BE32-E72D297353CC}">
              <c16:uniqueId val="{00000003-AFA7-432E-AA57-3061DA2A7055}"/>
            </c:ext>
          </c:extLst>
        </c:ser>
        <c:dLbls>
          <c:showLegendKey val="0"/>
          <c:showVal val="0"/>
          <c:showCatName val="0"/>
          <c:showSerName val="0"/>
          <c:showPercent val="0"/>
          <c:showBubbleSize val="0"/>
        </c:dLbls>
        <c:marker val="1"/>
        <c:smooth val="0"/>
        <c:axId val="330180864"/>
        <c:axId val="330195328"/>
      </c:lineChart>
      <c:catAx>
        <c:axId val="330180864"/>
        <c:scaling>
          <c:orientation val="minMax"/>
        </c:scaling>
        <c:delete val="0"/>
        <c:axPos val="b"/>
        <c:numFmt formatCode="yyyy/mm" sourceLinked="1"/>
        <c:majorTickMark val="out"/>
        <c:minorTickMark val="none"/>
        <c:tickLblPos val="low"/>
        <c:txPr>
          <a:bodyPr rot="0"/>
          <a:lstStyle/>
          <a:p>
            <a:pPr>
              <a:defRPr/>
            </a:pPr>
            <a:endParaRPr lang="ja-JP"/>
          </a:p>
        </c:txPr>
        <c:crossAx val="330195328"/>
        <c:crosses val="autoZero"/>
        <c:auto val="0"/>
        <c:lblAlgn val="ctr"/>
        <c:lblOffset val="100"/>
        <c:noMultiLvlLbl val="0"/>
      </c:catAx>
      <c:valAx>
        <c:axId val="330195328"/>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nextTo"/>
        <c:crossAx val="330180864"/>
        <c:crosses val="autoZero"/>
        <c:crossBetween val="between"/>
      </c:valAx>
    </c:plotArea>
    <c:legend>
      <c:legendPos val="r"/>
      <c:layout>
        <c:manualLayout>
          <c:xMode val="edge"/>
          <c:yMode val="edge"/>
          <c:x val="0.12974773144127646"/>
          <c:y val="0.15451785918064589"/>
          <c:w val="0.80104833275657594"/>
          <c:h val="0.11040511240442771"/>
        </c:manualLayout>
      </c:layout>
      <c:overlay val="0"/>
      <c:txPr>
        <a:bodyPr/>
        <a:lstStyle/>
        <a:p>
          <a:pPr>
            <a:defRPr sz="10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ja-JP" sz="1100" b="1" i="0" u="none" strike="noStrike" baseline="0">
                <a:effectLst/>
              </a:rPr>
              <a:t>全国企業短期経済観測</a:t>
            </a:r>
            <a:r>
              <a:rPr lang="ja-JP" altLang="en-US" sz="1100" b="1" i="0" u="none" strike="noStrike" baseline="0">
                <a:effectLst/>
              </a:rPr>
              <a:t>調査</a:t>
            </a:r>
            <a:endParaRPr lang="en-US" altLang="ja-JP" sz="1100"/>
          </a:p>
          <a:p>
            <a:pPr algn="l">
              <a:defRPr/>
            </a:pPr>
            <a:r>
              <a:rPr lang="ja-JP" altLang="en-US" sz="1100"/>
              <a:t>業況分析ＤＩ</a:t>
            </a:r>
            <a:endParaRPr lang="ja-JP" altLang="en-US" sz="1100" b="0"/>
          </a:p>
        </c:rich>
      </c:tx>
      <c:layout>
        <c:manualLayout>
          <c:xMode val="edge"/>
          <c:yMode val="edge"/>
          <c:x val="0.15253172104647444"/>
          <c:y val="1.6563146997929608E-2"/>
        </c:manualLayout>
      </c:layout>
      <c:overlay val="0"/>
    </c:title>
    <c:autoTitleDeleted val="0"/>
    <c:plotArea>
      <c:layout>
        <c:manualLayout>
          <c:layoutTarget val="inner"/>
          <c:xMode val="edge"/>
          <c:yMode val="edge"/>
          <c:x val="0.17532851393399507"/>
          <c:y val="0.27624582530898806"/>
          <c:w val="0.71333487460465284"/>
          <c:h val="0.56113112795885034"/>
        </c:manualLayout>
      </c:layout>
      <c:barChart>
        <c:barDir val="col"/>
        <c:grouping val="clustered"/>
        <c:varyColors val="0"/>
        <c:ser>
          <c:idx val="1"/>
          <c:order val="0"/>
          <c:tx>
            <c:strRef>
              <c:f>quarter!$C$21</c:f>
              <c:strCache>
                <c:ptCount val="1"/>
                <c:pt idx="0">
                  <c:v>景気基準</c:v>
                </c:pt>
              </c:strCache>
            </c:strRef>
          </c:tx>
          <c:spPr>
            <a:solidFill>
              <a:schemeClr val="bg1">
                <a:lumMod val="85000"/>
              </a:schemeClr>
            </a:solidFill>
          </c:spPr>
          <c:invertIfNegative val="0"/>
          <c:cat>
            <c:numRef>
              <c:f>quarter!$B$33:$B$46</c:f>
              <c:numCache>
                <c:formatCode>yyyy/mm</c:formatCode>
                <c:ptCount val="14"/>
                <c:pt idx="0">
                  <c:v>45102</c:v>
                </c:pt>
                <c:pt idx="1">
                  <c:v>45194</c:v>
                </c:pt>
                <c:pt idx="2">
                  <c:v>45285</c:v>
                </c:pt>
                <c:pt idx="3">
                  <c:v>45376</c:v>
                </c:pt>
                <c:pt idx="4">
                  <c:v>45468</c:v>
                </c:pt>
                <c:pt idx="5">
                  <c:v>45560</c:v>
                </c:pt>
                <c:pt idx="6">
                  <c:v>45651</c:v>
                </c:pt>
                <c:pt idx="7">
                  <c:v>45741</c:v>
                </c:pt>
                <c:pt idx="8">
                  <c:v>45833</c:v>
                </c:pt>
                <c:pt idx="9">
                  <c:v>45925</c:v>
                </c:pt>
                <c:pt idx="10">
                  <c:v>46016</c:v>
                </c:pt>
                <c:pt idx="11">
                  <c:v>46106</c:v>
                </c:pt>
                <c:pt idx="12">
                  <c:v>46198</c:v>
                </c:pt>
                <c:pt idx="13">
                  <c:v>46290</c:v>
                </c:pt>
              </c:numCache>
            </c:numRef>
          </c:cat>
          <c:val>
            <c:numRef>
              <c:f>quarter!$C$33:$C$46</c:f>
              <c:numCache>
                <c:formatCode>#,##0;"▲ "#,##0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#N/A</c:v>
                </c:pt>
              </c:numCache>
            </c:numRef>
          </c:val>
          <c:extLst>
            <c:ext xmlns:c16="http://schemas.microsoft.com/office/drawing/2014/chart" uri="{C3380CC4-5D6E-409C-BE32-E72D297353CC}">
              <c16:uniqueId val="{00000000-56E1-4377-AF7C-A4413F5648B5}"/>
            </c:ext>
          </c:extLst>
        </c:ser>
        <c:dLbls>
          <c:showLegendKey val="0"/>
          <c:showVal val="0"/>
          <c:showCatName val="0"/>
          <c:showSerName val="0"/>
          <c:showPercent val="0"/>
          <c:showBubbleSize val="0"/>
        </c:dLbls>
        <c:gapWidth val="0"/>
        <c:axId val="330045312"/>
        <c:axId val="330043776"/>
      </c:barChart>
      <c:lineChart>
        <c:grouping val="standard"/>
        <c:varyColors val="0"/>
        <c:ser>
          <c:idx val="0"/>
          <c:order val="1"/>
          <c:tx>
            <c:strRef>
              <c:f>quarter!$I$21</c:f>
              <c:strCache>
                <c:ptCount val="1"/>
                <c:pt idx="0">
                  <c:v>実績</c:v>
                </c:pt>
              </c:strCache>
            </c:strRef>
          </c:tx>
          <c:spPr>
            <a:ln w="22225">
              <a:solidFill>
                <a:schemeClr val="tx2"/>
              </a:solidFill>
            </a:ln>
          </c:spPr>
          <c:marker>
            <c:symbol val="circle"/>
            <c:size val="5"/>
            <c:spPr>
              <a:solidFill>
                <a:schemeClr val="tx2"/>
              </a:solidFill>
              <a:ln w="12700">
                <a:solidFill>
                  <a:schemeClr val="tx2"/>
                </a:solidFill>
              </a:ln>
            </c:spPr>
          </c:marker>
          <c:cat>
            <c:numRef>
              <c:f>quarter!$B$33:$B$46</c:f>
              <c:numCache>
                <c:formatCode>yyyy/mm</c:formatCode>
                <c:ptCount val="14"/>
                <c:pt idx="0">
                  <c:v>45102</c:v>
                </c:pt>
                <c:pt idx="1">
                  <c:v>45194</c:v>
                </c:pt>
                <c:pt idx="2">
                  <c:v>45285</c:v>
                </c:pt>
                <c:pt idx="3">
                  <c:v>45376</c:v>
                </c:pt>
                <c:pt idx="4">
                  <c:v>45468</c:v>
                </c:pt>
                <c:pt idx="5">
                  <c:v>45560</c:v>
                </c:pt>
                <c:pt idx="6">
                  <c:v>45651</c:v>
                </c:pt>
                <c:pt idx="7">
                  <c:v>45741</c:v>
                </c:pt>
                <c:pt idx="8">
                  <c:v>45833</c:v>
                </c:pt>
                <c:pt idx="9">
                  <c:v>45925</c:v>
                </c:pt>
                <c:pt idx="10">
                  <c:v>46016</c:v>
                </c:pt>
                <c:pt idx="11">
                  <c:v>46106</c:v>
                </c:pt>
                <c:pt idx="12">
                  <c:v>46198</c:v>
                </c:pt>
                <c:pt idx="13">
                  <c:v>46290</c:v>
                </c:pt>
              </c:numCache>
            </c:numRef>
          </c:cat>
          <c:val>
            <c:numRef>
              <c:f>quarter!$I$33:$I$46</c:f>
              <c:numCache>
                <c:formatCode>#,##0;"▲ "#,##0</c:formatCode>
                <c:ptCount val="14"/>
                <c:pt idx="0">
                  <c:v>8</c:v>
                </c:pt>
                <c:pt idx="1">
                  <c:v>10</c:v>
                </c:pt>
                <c:pt idx="2">
                  <c:v>13</c:v>
                </c:pt>
                <c:pt idx="3">
                  <c:v>12</c:v>
                </c:pt>
                <c:pt idx="4">
                  <c:v>12</c:v>
                </c:pt>
                <c:pt idx="5">
                  <c:v>14</c:v>
                </c:pt>
                <c:pt idx="6">
                  <c:v>15</c:v>
                </c:pt>
                <c:pt idx="7">
                  <c:v>15</c:v>
                </c:pt>
                <c:pt idx="8">
                  <c:v>15</c:v>
                </c:pt>
                <c:pt idx="9">
                  <c:v>15</c:v>
                </c:pt>
                <c:pt idx="10">
                  <c:v>17</c:v>
                </c:pt>
                <c:pt idx="11">
                  <c:v>18</c:v>
                </c:pt>
                <c:pt idx="12">
                  <c:v>18</c:v>
                </c:pt>
                <c:pt idx="13">
                  <c:v>#N/A</c:v>
                </c:pt>
              </c:numCache>
            </c:numRef>
          </c:val>
          <c:smooth val="0"/>
          <c:extLst>
            <c:ext xmlns:c16="http://schemas.microsoft.com/office/drawing/2014/chart" uri="{C3380CC4-5D6E-409C-BE32-E72D297353CC}">
              <c16:uniqueId val="{00000001-56E1-4377-AF7C-A4413F5648B5}"/>
            </c:ext>
          </c:extLst>
        </c:ser>
        <c:ser>
          <c:idx val="2"/>
          <c:order val="2"/>
          <c:tx>
            <c:strRef>
              <c:f>quarter!$J$21</c:f>
              <c:strCache>
                <c:ptCount val="1"/>
                <c:pt idx="0">
                  <c:v>予測</c:v>
                </c:pt>
              </c:strCache>
            </c:strRef>
          </c:tx>
          <c:spPr>
            <a:ln w="3175">
              <a:noFill/>
            </a:ln>
          </c:spPr>
          <c:marker>
            <c:symbol val="circle"/>
            <c:size val="5"/>
            <c:spPr>
              <a:solidFill>
                <a:schemeClr val="bg1"/>
              </a:solidFill>
              <a:ln w="12700">
                <a:solidFill>
                  <a:schemeClr val="accent1"/>
                </a:solidFill>
              </a:ln>
            </c:spPr>
          </c:marker>
          <c:dPt>
            <c:idx val="13"/>
            <c:marker>
              <c:spPr>
                <a:solidFill>
                  <a:schemeClr val="bg1"/>
                </a:solidFill>
                <a:ln w="12700">
                  <a:solidFill>
                    <a:schemeClr val="tx2"/>
                  </a:solidFill>
                </a:ln>
              </c:spPr>
            </c:marker>
            <c:bubble3D val="0"/>
            <c:extLst>
              <c:ext xmlns:c16="http://schemas.microsoft.com/office/drawing/2014/chart" uri="{C3380CC4-5D6E-409C-BE32-E72D297353CC}">
                <c16:uniqueId val="{00000002-56E1-4377-AF7C-A4413F5648B5}"/>
              </c:ext>
            </c:extLst>
          </c:dPt>
          <c:cat>
            <c:numRef>
              <c:f>quarter!$B$33:$B$46</c:f>
              <c:numCache>
                <c:formatCode>yyyy/mm</c:formatCode>
                <c:ptCount val="14"/>
                <c:pt idx="0">
                  <c:v>45102</c:v>
                </c:pt>
                <c:pt idx="1">
                  <c:v>45194</c:v>
                </c:pt>
                <c:pt idx="2">
                  <c:v>45285</c:v>
                </c:pt>
                <c:pt idx="3">
                  <c:v>45376</c:v>
                </c:pt>
                <c:pt idx="4">
                  <c:v>45468</c:v>
                </c:pt>
                <c:pt idx="5">
                  <c:v>45560</c:v>
                </c:pt>
                <c:pt idx="6">
                  <c:v>45651</c:v>
                </c:pt>
                <c:pt idx="7">
                  <c:v>45741</c:v>
                </c:pt>
                <c:pt idx="8">
                  <c:v>45833</c:v>
                </c:pt>
                <c:pt idx="9">
                  <c:v>45925</c:v>
                </c:pt>
                <c:pt idx="10">
                  <c:v>46016</c:v>
                </c:pt>
                <c:pt idx="11">
                  <c:v>46106</c:v>
                </c:pt>
                <c:pt idx="12">
                  <c:v>46198</c:v>
                </c:pt>
                <c:pt idx="13">
                  <c:v>46290</c:v>
                </c:pt>
              </c:numCache>
            </c:numRef>
          </c:cat>
          <c:val>
            <c:numRef>
              <c:f>quarter!$J$33:$J$46</c:f>
              <c:numCache>
                <c:formatCode>#,##0;"▲ "#,##0</c:formatCode>
                <c:ptCount val="14"/>
                <c:pt idx="0">
                  <c:v>2</c:v>
                </c:pt>
                <c:pt idx="1">
                  <c:v>7</c:v>
                </c:pt>
                <c:pt idx="2">
                  <c:v>8</c:v>
                </c:pt>
                <c:pt idx="3">
                  <c:v>8</c:v>
                </c:pt>
                <c:pt idx="4">
                  <c:v>9</c:v>
                </c:pt>
                <c:pt idx="5">
                  <c:v>10</c:v>
                </c:pt>
                <c:pt idx="6">
                  <c:v>11</c:v>
                </c:pt>
                <c:pt idx="7">
                  <c:v>10</c:v>
                </c:pt>
                <c:pt idx="8">
                  <c:v>10</c:v>
                </c:pt>
                <c:pt idx="9">
                  <c:v>9</c:v>
                </c:pt>
                <c:pt idx="10">
                  <c:v>10</c:v>
                </c:pt>
                <c:pt idx="11">
                  <c:v>11</c:v>
                </c:pt>
                <c:pt idx="12">
                  <c:v>11</c:v>
                </c:pt>
                <c:pt idx="13">
                  <c:v>11</c:v>
                </c:pt>
              </c:numCache>
            </c:numRef>
          </c:val>
          <c:smooth val="0"/>
          <c:extLst>
            <c:ext xmlns:c16="http://schemas.microsoft.com/office/drawing/2014/chart" uri="{C3380CC4-5D6E-409C-BE32-E72D297353CC}">
              <c16:uniqueId val="{00000003-56E1-4377-AF7C-A4413F5648B5}"/>
            </c:ext>
          </c:extLst>
        </c:ser>
        <c:ser>
          <c:idx val="3"/>
          <c:order val="3"/>
          <c:tx>
            <c:strRef>
              <c:f>quarter!$K$21</c:f>
              <c:strCache>
                <c:ptCount val="1"/>
                <c:pt idx="0">
                  <c:v>先行き</c:v>
                </c:pt>
              </c:strCache>
            </c:strRef>
          </c:tx>
          <c:spPr>
            <a:ln w="22225">
              <a:solidFill>
                <a:schemeClr val="tx2"/>
              </a:solidFill>
              <a:prstDash val="sysDot"/>
            </a:ln>
          </c:spPr>
          <c:marker>
            <c:symbol val="none"/>
          </c:marker>
          <c:dPt>
            <c:idx val="12"/>
            <c:marker>
              <c:symbol val="circle"/>
              <c:size val="5"/>
              <c:spPr>
                <a:solidFill>
                  <a:schemeClr val="tx2"/>
                </a:solidFill>
                <a:ln>
                  <a:solidFill>
                    <a:schemeClr val="tx2"/>
                  </a:solidFill>
                </a:ln>
              </c:spPr>
            </c:marker>
            <c:bubble3D val="0"/>
            <c:extLst>
              <c:ext xmlns:c16="http://schemas.microsoft.com/office/drawing/2014/chart" uri="{C3380CC4-5D6E-409C-BE32-E72D297353CC}">
                <c16:uniqueId val="{00000004-56E1-4377-AF7C-A4413F5648B5}"/>
              </c:ext>
            </c:extLst>
          </c:dPt>
          <c:dPt>
            <c:idx val="13"/>
            <c:marker>
              <c:symbol val="circle"/>
              <c:size val="5"/>
              <c:spPr>
                <a:solidFill>
                  <a:schemeClr val="bg1"/>
                </a:solidFill>
                <a:ln>
                  <a:solidFill>
                    <a:schemeClr val="tx2"/>
                  </a:solidFill>
                </a:ln>
              </c:spPr>
            </c:marker>
            <c:bubble3D val="0"/>
            <c:extLst>
              <c:ext xmlns:c16="http://schemas.microsoft.com/office/drawing/2014/chart" uri="{C3380CC4-5D6E-409C-BE32-E72D297353CC}">
                <c16:uniqueId val="{00000005-56E1-4377-AF7C-A4413F5648B5}"/>
              </c:ext>
            </c:extLst>
          </c:dPt>
          <c:cat>
            <c:numRef>
              <c:f>quarter!$B$33:$B$46</c:f>
              <c:numCache>
                <c:formatCode>yyyy/mm</c:formatCode>
                <c:ptCount val="14"/>
                <c:pt idx="0">
                  <c:v>45102</c:v>
                </c:pt>
                <c:pt idx="1">
                  <c:v>45194</c:v>
                </c:pt>
                <c:pt idx="2">
                  <c:v>45285</c:v>
                </c:pt>
                <c:pt idx="3">
                  <c:v>45376</c:v>
                </c:pt>
                <c:pt idx="4">
                  <c:v>45468</c:v>
                </c:pt>
                <c:pt idx="5">
                  <c:v>45560</c:v>
                </c:pt>
                <c:pt idx="6">
                  <c:v>45651</c:v>
                </c:pt>
                <c:pt idx="7">
                  <c:v>45741</c:v>
                </c:pt>
                <c:pt idx="8">
                  <c:v>45833</c:v>
                </c:pt>
                <c:pt idx="9">
                  <c:v>45925</c:v>
                </c:pt>
                <c:pt idx="10">
                  <c:v>46016</c:v>
                </c:pt>
                <c:pt idx="11">
                  <c:v>46106</c:v>
                </c:pt>
                <c:pt idx="12">
                  <c:v>46198</c:v>
                </c:pt>
                <c:pt idx="13">
                  <c:v>46290</c:v>
                </c:pt>
              </c:numCache>
            </c:numRef>
          </c:cat>
          <c:val>
            <c:numRef>
              <c:f>quarter!$K$33:$K$46</c:f>
              <c:numCache>
                <c:formatCode>#,##0;"▲ "#,##0</c:formatCode>
                <c:ptCount val="14"/>
                <c:pt idx="12">
                  <c:v>18</c:v>
                </c:pt>
                <c:pt idx="13">
                  <c:v>11</c:v>
                </c:pt>
              </c:numCache>
            </c:numRef>
          </c:val>
          <c:smooth val="0"/>
          <c:extLst>
            <c:ext xmlns:c16="http://schemas.microsoft.com/office/drawing/2014/chart" uri="{C3380CC4-5D6E-409C-BE32-E72D297353CC}">
              <c16:uniqueId val="{00000006-56E1-4377-AF7C-A4413F5648B5}"/>
            </c:ext>
          </c:extLst>
        </c:ser>
        <c:dLbls>
          <c:showLegendKey val="0"/>
          <c:showVal val="0"/>
          <c:showCatName val="0"/>
          <c:showSerName val="0"/>
          <c:showPercent val="0"/>
          <c:showBubbleSize val="0"/>
        </c:dLbls>
        <c:marker val="1"/>
        <c:smooth val="0"/>
        <c:axId val="330224768"/>
        <c:axId val="330226304"/>
      </c:lineChart>
      <c:catAx>
        <c:axId val="330224768"/>
        <c:scaling>
          <c:orientation val="minMax"/>
        </c:scaling>
        <c:delete val="0"/>
        <c:axPos val="b"/>
        <c:numFmt formatCode="yyyy/mm" sourceLinked="1"/>
        <c:majorTickMark val="out"/>
        <c:minorTickMark val="none"/>
        <c:tickLblPos val="low"/>
        <c:txPr>
          <a:bodyPr rot="0"/>
          <a:lstStyle/>
          <a:p>
            <a:pPr>
              <a:defRPr/>
            </a:pPr>
            <a:endParaRPr lang="ja-JP"/>
          </a:p>
        </c:txPr>
        <c:crossAx val="330226304"/>
        <c:crosses val="autoZero"/>
        <c:auto val="0"/>
        <c:lblAlgn val="ctr"/>
        <c:lblOffset val="100"/>
        <c:noMultiLvlLbl val="0"/>
      </c:catAx>
      <c:valAx>
        <c:axId val="330226304"/>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nextTo"/>
        <c:crossAx val="330224768"/>
        <c:crosses val="autoZero"/>
        <c:crossBetween val="between"/>
      </c:valAx>
      <c:valAx>
        <c:axId val="330043776"/>
        <c:scaling>
          <c:orientation val="minMax"/>
          <c:max val="1"/>
        </c:scaling>
        <c:delete val="0"/>
        <c:axPos val="r"/>
        <c:numFmt formatCode="#,##0;&quot;▲ &quot;#,##0" sourceLinked="1"/>
        <c:majorTickMark val="none"/>
        <c:minorTickMark val="none"/>
        <c:tickLblPos val="none"/>
        <c:crossAx val="330045312"/>
        <c:crosses val="max"/>
        <c:crossBetween val="between"/>
      </c:valAx>
      <c:dateAx>
        <c:axId val="330045312"/>
        <c:scaling>
          <c:orientation val="minMax"/>
        </c:scaling>
        <c:delete val="1"/>
        <c:axPos val="b"/>
        <c:numFmt formatCode="yyyy/mm" sourceLinked="1"/>
        <c:majorTickMark val="out"/>
        <c:minorTickMark val="none"/>
        <c:tickLblPos val="nextTo"/>
        <c:crossAx val="330043776"/>
        <c:crosses val="autoZero"/>
        <c:auto val="1"/>
        <c:lblOffset val="100"/>
        <c:baseTimeUnit val="months"/>
      </c:dateAx>
    </c:plotArea>
    <c:legend>
      <c:legendPos val="r"/>
      <c:legendEntry>
        <c:idx val="0"/>
        <c:delete val="1"/>
      </c:legendEntry>
      <c:layout>
        <c:manualLayout>
          <c:xMode val="edge"/>
          <c:yMode val="edge"/>
          <c:x val="0.12974773144127646"/>
          <c:y val="0.14209549893219869"/>
          <c:w val="0.7227412632230471"/>
          <c:h val="0.1173153355830521"/>
        </c:manualLayout>
      </c:layout>
      <c:overlay val="0"/>
      <c:txPr>
        <a:bodyPr/>
        <a:lstStyle/>
        <a:p>
          <a:pPr>
            <a:defRPr sz="10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000" b="1" i="0" u="none" strike="noStrike" baseline="0">
                <a:effectLst/>
              </a:rPr>
              <a:t>法人企業統計　前年同期比増減率</a:t>
            </a:r>
            <a:endParaRPr lang="en-US" altLang="ja-JP" sz="1000" b="1" i="0" u="none" strike="noStrike" baseline="0">
              <a:effectLst/>
            </a:endParaRPr>
          </a:p>
          <a:p>
            <a:pPr algn="l">
              <a:defRPr/>
            </a:pPr>
            <a:r>
              <a:rPr lang="ja-JP" altLang="en-US" sz="1000" b="0" i="0" u="none" strike="noStrike" baseline="0">
                <a:effectLst/>
              </a:rPr>
              <a:t>（金融業・保険業は除く）</a:t>
            </a:r>
            <a:endParaRPr lang="ja-JP" altLang="en-US" sz="1000" b="0"/>
          </a:p>
        </c:rich>
      </c:tx>
      <c:layout>
        <c:manualLayout>
          <c:xMode val="edge"/>
          <c:yMode val="edge"/>
          <c:x val="0.12465714638980362"/>
          <c:y val="1.6563146997929608E-2"/>
        </c:manualLayout>
      </c:layout>
      <c:overlay val="0"/>
    </c:title>
    <c:autoTitleDeleted val="0"/>
    <c:plotArea>
      <c:layout>
        <c:manualLayout>
          <c:layoutTarget val="inner"/>
          <c:xMode val="edge"/>
          <c:yMode val="edge"/>
          <c:x val="0.17532851393399507"/>
          <c:y val="0.27624582530898806"/>
          <c:w val="0.71333487460465284"/>
          <c:h val="0.56113112795885034"/>
        </c:manualLayout>
      </c:layout>
      <c:barChart>
        <c:barDir val="col"/>
        <c:grouping val="clustered"/>
        <c:varyColors val="0"/>
        <c:ser>
          <c:idx val="1"/>
          <c:order val="0"/>
          <c:tx>
            <c:strRef>
              <c:f>quarter!$C$21</c:f>
              <c:strCache>
                <c:ptCount val="1"/>
                <c:pt idx="0">
                  <c:v>景気基準</c:v>
                </c:pt>
              </c:strCache>
            </c:strRef>
          </c:tx>
          <c:spPr>
            <a:solidFill>
              <a:schemeClr val="bg1">
                <a:lumMod val="85000"/>
              </a:schemeClr>
            </a:solidFill>
          </c:spPr>
          <c:invertIfNegative val="0"/>
          <c:cat>
            <c:numRef>
              <c:f>quarter!$B$33:$B$45</c:f>
              <c:numCache>
                <c:formatCode>yyyy/mm</c:formatCode>
                <c:ptCount val="13"/>
                <c:pt idx="0">
                  <c:v>45102</c:v>
                </c:pt>
                <c:pt idx="1">
                  <c:v>45194</c:v>
                </c:pt>
                <c:pt idx="2">
                  <c:v>45285</c:v>
                </c:pt>
                <c:pt idx="3">
                  <c:v>45376</c:v>
                </c:pt>
                <c:pt idx="4">
                  <c:v>45468</c:v>
                </c:pt>
                <c:pt idx="5">
                  <c:v>45560</c:v>
                </c:pt>
                <c:pt idx="6">
                  <c:v>45651</c:v>
                </c:pt>
                <c:pt idx="7">
                  <c:v>45741</c:v>
                </c:pt>
                <c:pt idx="8">
                  <c:v>45833</c:v>
                </c:pt>
                <c:pt idx="9">
                  <c:v>45925</c:v>
                </c:pt>
                <c:pt idx="10">
                  <c:v>46016</c:v>
                </c:pt>
                <c:pt idx="11">
                  <c:v>46106</c:v>
                </c:pt>
                <c:pt idx="12">
                  <c:v>46198</c:v>
                </c:pt>
              </c:numCache>
            </c:numRef>
          </c:cat>
          <c:val>
            <c:numRef>
              <c:f>quarter!$C$33:$C$45</c:f>
              <c:numCache>
                <c:formatCode>#,##0;"▲ "#,##0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CAC1-4294-B123-F7091275E6FD}"/>
            </c:ext>
          </c:extLst>
        </c:ser>
        <c:dLbls>
          <c:showLegendKey val="0"/>
          <c:showVal val="0"/>
          <c:showCatName val="0"/>
          <c:showSerName val="0"/>
          <c:showPercent val="0"/>
          <c:showBubbleSize val="0"/>
        </c:dLbls>
        <c:gapWidth val="0"/>
        <c:axId val="330103424"/>
        <c:axId val="330101888"/>
      </c:barChart>
      <c:lineChart>
        <c:grouping val="standard"/>
        <c:varyColors val="0"/>
        <c:ser>
          <c:idx val="0"/>
          <c:order val="1"/>
          <c:tx>
            <c:strRef>
              <c:f>quarter!$N$21</c:f>
              <c:strCache>
                <c:ptCount val="1"/>
                <c:pt idx="0">
                  <c:v>売上高</c:v>
                </c:pt>
              </c:strCache>
            </c:strRef>
          </c:tx>
          <c:spPr>
            <a:ln w="22225">
              <a:solidFill>
                <a:schemeClr val="accent1">
                  <a:lumMod val="60000"/>
                  <a:lumOff val="40000"/>
                </a:schemeClr>
              </a:solidFill>
            </a:ln>
          </c:spPr>
          <c:marker>
            <c:symbol val="none"/>
          </c:marker>
          <c:cat>
            <c:numRef>
              <c:f>quarter!$B$33:$B$45</c:f>
              <c:numCache>
                <c:formatCode>yyyy/mm</c:formatCode>
                <c:ptCount val="13"/>
                <c:pt idx="0">
                  <c:v>45102</c:v>
                </c:pt>
                <c:pt idx="1">
                  <c:v>45194</c:v>
                </c:pt>
                <c:pt idx="2">
                  <c:v>45285</c:v>
                </c:pt>
                <c:pt idx="3">
                  <c:v>45376</c:v>
                </c:pt>
                <c:pt idx="4">
                  <c:v>45468</c:v>
                </c:pt>
                <c:pt idx="5">
                  <c:v>45560</c:v>
                </c:pt>
                <c:pt idx="6">
                  <c:v>45651</c:v>
                </c:pt>
                <c:pt idx="7">
                  <c:v>45741</c:v>
                </c:pt>
                <c:pt idx="8">
                  <c:v>45833</c:v>
                </c:pt>
                <c:pt idx="9">
                  <c:v>45925</c:v>
                </c:pt>
                <c:pt idx="10">
                  <c:v>46016</c:v>
                </c:pt>
                <c:pt idx="11">
                  <c:v>46106</c:v>
                </c:pt>
                <c:pt idx="12">
                  <c:v>46198</c:v>
                </c:pt>
              </c:numCache>
            </c:numRef>
          </c:cat>
          <c:val>
            <c:numRef>
              <c:f>quarter!$N$33:$N$45</c:f>
              <c:numCache>
                <c:formatCode>#,##0.0;"▲ "#,##0.0</c:formatCode>
                <c:ptCount val="13"/>
                <c:pt idx="0">
                  <c:v>5.7608480615488684</c:v>
                </c:pt>
                <c:pt idx="1">
                  <c:v>4.9570557978809235</c:v>
                </c:pt>
                <c:pt idx="2">
                  <c:v>4.1925989367376744</c:v>
                </c:pt>
                <c:pt idx="3">
                  <c:v>2.2596254461166385</c:v>
                </c:pt>
                <c:pt idx="4">
                  <c:v>3.532238821725973</c:v>
                </c:pt>
                <c:pt idx="5">
                  <c:v>2.6001067469842192</c:v>
                </c:pt>
                <c:pt idx="6">
                  <c:v>2.523875976868271</c:v>
                </c:pt>
                <c:pt idx="7">
                  <c:v>4.3397135982542112</c:v>
                </c:pt>
                <c:pt idx="8">
                  <c:v>0.80006435397810249</c:v>
                </c:pt>
                <c:pt idx="9">
                  <c:v>0.46294044285030056</c:v>
                </c:pt>
                <c:pt idx="10">
                  <c:v>0.66483127566013256</c:v>
                </c:pt>
                <c:pt idx="11">
                  <c:v>1.0959879653588538</c:v>
                </c:pt>
                <c:pt idx="12">
                  <c:v>#N/A</c:v>
                </c:pt>
              </c:numCache>
            </c:numRef>
          </c:val>
          <c:smooth val="0"/>
          <c:extLst>
            <c:ext xmlns:c16="http://schemas.microsoft.com/office/drawing/2014/chart" uri="{C3380CC4-5D6E-409C-BE32-E72D297353CC}">
              <c16:uniqueId val="{00000001-CAC1-4294-B123-F7091275E6FD}"/>
            </c:ext>
          </c:extLst>
        </c:ser>
        <c:ser>
          <c:idx val="2"/>
          <c:order val="2"/>
          <c:tx>
            <c:strRef>
              <c:f>quarter!$O$21</c:f>
              <c:strCache>
                <c:ptCount val="1"/>
                <c:pt idx="0">
                  <c:v>経常利益</c:v>
                </c:pt>
              </c:strCache>
            </c:strRef>
          </c:tx>
          <c:spPr>
            <a:ln w="22225">
              <a:solidFill>
                <a:schemeClr val="accent1"/>
              </a:solidFill>
              <a:prstDash val="sysDot"/>
            </a:ln>
          </c:spPr>
          <c:marker>
            <c:symbol val="none"/>
          </c:marker>
          <c:cat>
            <c:numRef>
              <c:f>quarter!$B$33:$B$45</c:f>
              <c:numCache>
                <c:formatCode>yyyy/mm</c:formatCode>
                <c:ptCount val="13"/>
                <c:pt idx="0">
                  <c:v>45102</c:v>
                </c:pt>
                <c:pt idx="1">
                  <c:v>45194</c:v>
                </c:pt>
                <c:pt idx="2">
                  <c:v>45285</c:v>
                </c:pt>
                <c:pt idx="3">
                  <c:v>45376</c:v>
                </c:pt>
                <c:pt idx="4">
                  <c:v>45468</c:v>
                </c:pt>
                <c:pt idx="5">
                  <c:v>45560</c:v>
                </c:pt>
                <c:pt idx="6">
                  <c:v>45651</c:v>
                </c:pt>
                <c:pt idx="7">
                  <c:v>45741</c:v>
                </c:pt>
                <c:pt idx="8">
                  <c:v>45833</c:v>
                </c:pt>
                <c:pt idx="9">
                  <c:v>45925</c:v>
                </c:pt>
                <c:pt idx="10">
                  <c:v>46016</c:v>
                </c:pt>
                <c:pt idx="11">
                  <c:v>46106</c:v>
                </c:pt>
                <c:pt idx="12">
                  <c:v>46198</c:v>
                </c:pt>
              </c:numCache>
            </c:numRef>
          </c:cat>
          <c:val>
            <c:numRef>
              <c:f>quarter!$O$33:$O$45</c:f>
              <c:numCache>
                <c:formatCode>#,##0.0;"▲ "#,##0.0</c:formatCode>
                <c:ptCount val="13"/>
                <c:pt idx="0">
                  <c:v>11.610891087150959</c:v>
                </c:pt>
                <c:pt idx="1">
                  <c:v>20.129840694112524</c:v>
                </c:pt>
                <c:pt idx="2">
                  <c:v>12.953436738525831</c:v>
                </c:pt>
                <c:pt idx="3">
                  <c:v>15.132278432633647</c:v>
                </c:pt>
                <c:pt idx="4">
                  <c:v>13.167942342802966</c:v>
                </c:pt>
                <c:pt idx="5">
                  <c:v>-3.2992333899975534</c:v>
                </c:pt>
                <c:pt idx="6">
                  <c:v>13.517154272649517</c:v>
                </c:pt>
                <c:pt idx="7">
                  <c:v>3.797122545936483</c:v>
                </c:pt>
                <c:pt idx="8">
                  <c:v>0.18390186309043366</c:v>
                </c:pt>
                <c:pt idx="9">
                  <c:v>19.668406065035565</c:v>
                </c:pt>
                <c:pt idx="10">
                  <c:v>4.6533189776016295</c:v>
                </c:pt>
                <c:pt idx="11">
                  <c:v>14.604056095458846</c:v>
                </c:pt>
                <c:pt idx="12">
                  <c:v>#N/A</c:v>
                </c:pt>
              </c:numCache>
            </c:numRef>
          </c:val>
          <c:smooth val="0"/>
          <c:extLst>
            <c:ext xmlns:c16="http://schemas.microsoft.com/office/drawing/2014/chart" uri="{C3380CC4-5D6E-409C-BE32-E72D297353CC}">
              <c16:uniqueId val="{00000002-CAC1-4294-B123-F7091275E6FD}"/>
            </c:ext>
          </c:extLst>
        </c:ser>
        <c:ser>
          <c:idx val="3"/>
          <c:order val="3"/>
          <c:tx>
            <c:strRef>
              <c:f>quarter!$P$21</c:f>
              <c:strCache>
                <c:ptCount val="1"/>
                <c:pt idx="0">
                  <c:v>設備投資</c:v>
                </c:pt>
              </c:strCache>
            </c:strRef>
          </c:tx>
          <c:spPr>
            <a:ln w="22225">
              <a:solidFill>
                <a:schemeClr val="tx2"/>
              </a:solidFill>
            </a:ln>
          </c:spPr>
          <c:marker>
            <c:symbol val="none"/>
          </c:marker>
          <c:cat>
            <c:numRef>
              <c:f>quarter!$B$33:$B$45</c:f>
              <c:numCache>
                <c:formatCode>yyyy/mm</c:formatCode>
                <c:ptCount val="13"/>
                <c:pt idx="0">
                  <c:v>45102</c:v>
                </c:pt>
                <c:pt idx="1">
                  <c:v>45194</c:v>
                </c:pt>
                <c:pt idx="2">
                  <c:v>45285</c:v>
                </c:pt>
                <c:pt idx="3">
                  <c:v>45376</c:v>
                </c:pt>
                <c:pt idx="4">
                  <c:v>45468</c:v>
                </c:pt>
                <c:pt idx="5">
                  <c:v>45560</c:v>
                </c:pt>
                <c:pt idx="6">
                  <c:v>45651</c:v>
                </c:pt>
                <c:pt idx="7">
                  <c:v>45741</c:v>
                </c:pt>
                <c:pt idx="8">
                  <c:v>45833</c:v>
                </c:pt>
                <c:pt idx="9">
                  <c:v>45925</c:v>
                </c:pt>
                <c:pt idx="10">
                  <c:v>46016</c:v>
                </c:pt>
                <c:pt idx="11">
                  <c:v>46106</c:v>
                </c:pt>
                <c:pt idx="12">
                  <c:v>46198</c:v>
                </c:pt>
              </c:numCache>
            </c:numRef>
          </c:cat>
          <c:val>
            <c:numRef>
              <c:f>quarter!$P$33:$P$45</c:f>
              <c:numCache>
                <c:formatCode>#,##0.0;"▲ "#,##0.0</c:formatCode>
                <c:ptCount val="13"/>
                <c:pt idx="0">
                  <c:v>4.5422296947067045</c:v>
                </c:pt>
                <c:pt idx="1">
                  <c:v>3.3844352307550918</c:v>
                </c:pt>
                <c:pt idx="2">
                  <c:v>16.401699642668664</c:v>
                </c:pt>
                <c:pt idx="3">
                  <c:v>6.7914316965846107</c:v>
                </c:pt>
                <c:pt idx="4">
                  <c:v>7.4228329035930329</c:v>
                </c:pt>
                <c:pt idx="5">
                  <c:v>8.0844159167343186</c:v>
                </c:pt>
                <c:pt idx="6">
                  <c:v>-0.21073971573615277</c:v>
                </c:pt>
                <c:pt idx="7">
                  <c:v>6.4243825167568405</c:v>
                </c:pt>
                <c:pt idx="8">
                  <c:v>7.5965946025148074</c:v>
                </c:pt>
                <c:pt idx="9">
                  <c:v>2.9476766204585894</c:v>
                </c:pt>
                <c:pt idx="10">
                  <c:v>6.4679832270028657</c:v>
                </c:pt>
                <c:pt idx="11">
                  <c:v>4.7229654647912976E-2</c:v>
                </c:pt>
                <c:pt idx="12">
                  <c:v>#N/A</c:v>
                </c:pt>
              </c:numCache>
            </c:numRef>
          </c:val>
          <c:smooth val="0"/>
          <c:extLst>
            <c:ext xmlns:c16="http://schemas.microsoft.com/office/drawing/2014/chart" uri="{C3380CC4-5D6E-409C-BE32-E72D297353CC}">
              <c16:uniqueId val="{00000003-CAC1-4294-B123-F7091275E6FD}"/>
            </c:ext>
          </c:extLst>
        </c:ser>
        <c:dLbls>
          <c:showLegendKey val="0"/>
          <c:showVal val="0"/>
          <c:showCatName val="0"/>
          <c:showSerName val="0"/>
          <c:showPercent val="0"/>
          <c:showBubbleSize val="0"/>
        </c:dLbls>
        <c:marker val="1"/>
        <c:smooth val="0"/>
        <c:axId val="330086272"/>
        <c:axId val="330087808"/>
      </c:lineChart>
      <c:catAx>
        <c:axId val="330086272"/>
        <c:scaling>
          <c:orientation val="minMax"/>
        </c:scaling>
        <c:delete val="0"/>
        <c:axPos val="b"/>
        <c:numFmt formatCode="yyyy/mm" sourceLinked="1"/>
        <c:majorTickMark val="out"/>
        <c:minorTickMark val="none"/>
        <c:tickLblPos val="low"/>
        <c:txPr>
          <a:bodyPr rot="0"/>
          <a:lstStyle/>
          <a:p>
            <a:pPr>
              <a:defRPr/>
            </a:pPr>
            <a:endParaRPr lang="ja-JP"/>
          </a:p>
        </c:txPr>
        <c:crossAx val="330087808"/>
        <c:crosses val="autoZero"/>
        <c:auto val="0"/>
        <c:lblAlgn val="ctr"/>
        <c:lblOffset val="100"/>
        <c:noMultiLvlLbl val="0"/>
      </c:catAx>
      <c:valAx>
        <c:axId val="330087808"/>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nextTo"/>
        <c:crossAx val="330086272"/>
        <c:crosses val="autoZero"/>
        <c:crossBetween val="between"/>
      </c:valAx>
      <c:valAx>
        <c:axId val="330101888"/>
        <c:scaling>
          <c:orientation val="minMax"/>
          <c:max val="1"/>
        </c:scaling>
        <c:delete val="0"/>
        <c:axPos val="r"/>
        <c:numFmt formatCode="#,##0;&quot;▲ &quot;#,##0" sourceLinked="1"/>
        <c:majorTickMark val="none"/>
        <c:minorTickMark val="none"/>
        <c:tickLblPos val="none"/>
        <c:crossAx val="330103424"/>
        <c:crosses val="max"/>
        <c:crossBetween val="between"/>
      </c:valAx>
      <c:dateAx>
        <c:axId val="330103424"/>
        <c:scaling>
          <c:orientation val="minMax"/>
        </c:scaling>
        <c:delete val="1"/>
        <c:axPos val="b"/>
        <c:numFmt formatCode="yyyy/mm" sourceLinked="1"/>
        <c:majorTickMark val="out"/>
        <c:minorTickMark val="none"/>
        <c:tickLblPos val="nextTo"/>
        <c:crossAx val="330101888"/>
        <c:crosses val="autoZero"/>
        <c:auto val="1"/>
        <c:lblOffset val="100"/>
        <c:baseTimeUnit val="months"/>
      </c:dateAx>
    </c:plotArea>
    <c:legend>
      <c:legendPos val="r"/>
      <c:legendEntry>
        <c:idx val="0"/>
        <c:delete val="1"/>
      </c:legendEntry>
      <c:layout>
        <c:manualLayout>
          <c:xMode val="edge"/>
          <c:yMode val="edge"/>
          <c:x val="0.12974773144127646"/>
          <c:y val="0.14209549893219869"/>
          <c:w val="0.7526135157301127"/>
          <c:h val="0.1173153355830521"/>
        </c:manualLayout>
      </c:layout>
      <c:overlay val="0"/>
      <c:txPr>
        <a:bodyPr/>
        <a:lstStyle/>
        <a:p>
          <a:pPr>
            <a:defRPr sz="10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b="1" i="0" u="none" strike="noStrike" baseline="0">
                <a:effectLst/>
              </a:rPr>
              <a:t>インバウンド消費動向</a:t>
            </a:r>
            <a:endParaRPr lang="ja-JP" altLang="en-US" sz="1100" b="0"/>
          </a:p>
        </c:rich>
      </c:tx>
      <c:layout>
        <c:manualLayout>
          <c:xMode val="edge"/>
          <c:yMode val="edge"/>
          <c:x val="0.25009273234482238"/>
          <c:y val="1.6563146997929608E-2"/>
        </c:manualLayout>
      </c:layout>
      <c:overlay val="0"/>
    </c:title>
    <c:autoTitleDeleted val="0"/>
    <c:plotArea>
      <c:layout>
        <c:manualLayout>
          <c:layoutTarget val="inner"/>
          <c:xMode val="edge"/>
          <c:yMode val="edge"/>
          <c:x val="0.14745393927732423"/>
          <c:y val="0.22655646305081431"/>
          <c:w val="0.66733231541142057"/>
          <c:h val="0.56113112795885034"/>
        </c:manualLayout>
      </c:layout>
      <c:barChart>
        <c:barDir val="col"/>
        <c:grouping val="clustered"/>
        <c:varyColors val="0"/>
        <c:ser>
          <c:idx val="0"/>
          <c:order val="0"/>
          <c:tx>
            <c:strRef>
              <c:f>quarter!$S$21</c:f>
              <c:strCache>
                <c:ptCount val="1"/>
                <c:pt idx="0">
                  <c:v>訪日外国人旅行消費額</c:v>
                </c:pt>
              </c:strCache>
            </c:strRef>
          </c:tx>
          <c:spPr>
            <a:solidFill>
              <a:schemeClr val="tx2">
                <a:lumMod val="40000"/>
                <a:lumOff val="60000"/>
              </a:schemeClr>
            </a:solidFill>
            <a:ln w="9525">
              <a:solidFill>
                <a:schemeClr val="bg1"/>
              </a:solidFill>
            </a:ln>
          </c:spPr>
          <c:invertIfNegative val="0"/>
          <c:cat>
            <c:numRef>
              <c:f>quarter!$B$33:$B$45</c:f>
              <c:numCache>
                <c:formatCode>yyyy/mm</c:formatCode>
                <c:ptCount val="13"/>
                <c:pt idx="0">
                  <c:v>45102</c:v>
                </c:pt>
                <c:pt idx="1">
                  <c:v>45194</c:v>
                </c:pt>
                <c:pt idx="2">
                  <c:v>45285</c:v>
                </c:pt>
                <c:pt idx="3">
                  <c:v>45376</c:v>
                </c:pt>
                <c:pt idx="4">
                  <c:v>45468</c:v>
                </c:pt>
                <c:pt idx="5">
                  <c:v>45560</c:v>
                </c:pt>
                <c:pt idx="6">
                  <c:v>45651</c:v>
                </c:pt>
                <c:pt idx="7">
                  <c:v>45741</c:v>
                </c:pt>
                <c:pt idx="8">
                  <c:v>45833</c:v>
                </c:pt>
                <c:pt idx="9">
                  <c:v>45925</c:v>
                </c:pt>
                <c:pt idx="10">
                  <c:v>46016</c:v>
                </c:pt>
                <c:pt idx="11">
                  <c:v>46106</c:v>
                </c:pt>
                <c:pt idx="12">
                  <c:v>46198</c:v>
                </c:pt>
              </c:numCache>
            </c:numRef>
          </c:cat>
          <c:val>
            <c:numRef>
              <c:f>quarter!$S$33:$S$45</c:f>
              <c:numCache>
                <c:formatCode>#,##0;"▲ "#,##0</c:formatCode>
                <c:ptCount val="13"/>
                <c:pt idx="0">
                  <c:v>12319</c:v>
                </c:pt>
                <c:pt idx="1">
                  <c:v>13764</c:v>
                </c:pt>
                <c:pt idx="2">
                  <c:v>16793</c:v>
                </c:pt>
                <c:pt idx="3">
                  <c:v>17635</c:v>
                </c:pt>
                <c:pt idx="4">
                  <c:v>21248</c:v>
                </c:pt>
                <c:pt idx="5">
                  <c:v>19023</c:v>
                </c:pt>
                <c:pt idx="6">
                  <c:v>22883</c:v>
                </c:pt>
                <c:pt idx="7">
                  <c:v>22725</c:v>
                </c:pt>
                <c:pt idx="8">
                  <c:v>24935</c:v>
                </c:pt>
                <c:pt idx="9">
                  <c:v>21202</c:v>
                </c:pt>
                <c:pt idx="10">
                  <c:v>25248</c:v>
                </c:pt>
                <c:pt idx="11">
                  <c:v>23346</c:v>
                </c:pt>
                <c:pt idx="12">
                  <c:v>#N/A</c:v>
                </c:pt>
              </c:numCache>
            </c:numRef>
          </c:val>
          <c:extLst>
            <c:ext xmlns:c16="http://schemas.microsoft.com/office/drawing/2014/chart" uri="{C3380CC4-5D6E-409C-BE32-E72D297353CC}">
              <c16:uniqueId val="{00000000-1042-4028-809A-3A3B630B9EE9}"/>
            </c:ext>
          </c:extLst>
        </c:ser>
        <c:dLbls>
          <c:showLegendKey val="0"/>
          <c:showVal val="0"/>
          <c:showCatName val="0"/>
          <c:showSerName val="0"/>
          <c:showPercent val="0"/>
          <c:showBubbleSize val="0"/>
        </c:dLbls>
        <c:gapWidth val="0"/>
        <c:axId val="330146560"/>
        <c:axId val="330148480"/>
      </c:barChart>
      <c:lineChart>
        <c:grouping val="standard"/>
        <c:varyColors val="0"/>
        <c:ser>
          <c:idx val="2"/>
          <c:order val="1"/>
          <c:tx>
            <c:strRef>
              <c:f>quarter!$T$21</c:f>
              <c:strCache>
                <c:ptCount val="1"/>
                <c:pt idx="0">
                  <c:v>訪日外国人客数</c:v>
                </c:pt>
              </c:strCache>
            </c:strRef>
          </c:tx>
          <c:spPr>
            <a:ln w="22225">
              <a:solidFill>
                <a:schemeClr val="tx2"/>
              </a:solidFill>
              <a:prstDash val="solid"/>
            </a:ln>
          </c:spPr>
          <c:marker>
            <c:symbol val="circle"/>
            <c:size val="4"/>
            <c:spPr>
              <a:solidFill>
                <a:schemeClr val="bg1"/>
              </a:solidFill>
              <a:ln>
                <a:solidFill>
                  <a:schemeClr val="tx2"/>
                </a:solidFill>
              </a:ln>
            </c:spPr>
          </c:marker>
          <c:cat>
            <c:numRef>
              <c:f>quarter!$B$33:$B$45</c:f>
              <c:numCache>
                <c:formatCode>yyyy/mm</c:formatCode>
                <c:ptCount val="13"/>
                <c:pt idx="0">
                  <c:v>45102</c:v>
                </c:pt>
                <c:pt idx="1">
                  <c:v>45194</c:v>
                </c:pt>
                <c:pt idx="2">
                  <c:v>45285</c:v>
                </c:pt>
                <c:pt idx="3">
                  <c:v>45376</c:v>
                </c:pt>
                <c:pt idx="4">
                  <c:v>45468</c:v>
                </c:pt>
                <c:pt idx="5">
                  <c:v>45560</c:v>
                </c:pt>
                <c:pt idx="6">
                  <c:v>45651</c:v>
                </c:pt>
                <c:pt idx="7">
                  <c:v>45741</c:v>
                </c:pt>
                <c:pt idx="8">
                  <c:v>45833</c:v>
                </c:pt>
                <c:pt idx="9">
                  <c:v>45925</c:v>
                </c:pt>
                <c:pt idx="10">
                  <c:v>46016</c:v>
                </c:pt>
                <c:pt idx="11">
                  <c:v>46106</c:v>
                </c:pt>
                <c:pt idx="12">
                  <c:v>46198</c:v>
                </c:pt>
              </c:numCache>
            </c:numRef>
          </c:cat>
          <c:val>
            <c:numRef>
              <c:f>quarter!$T$33:$T$45</c:f>
              <c:numCache>
                <c:formatCode>#,##0;"▲ "#,##0</c:formatCode>
                <c:ptCount val="13"/>
                <c:pt idx="0">
                  <c:v>5921853</c:v>
                </c:pt>
                <c:pt idx="1">
                  <c:v>6662326</c:v>
                </c:pt>
                <c:pt idx="2">
                  <c:v>7691628</c:v>
                </c:pt>
                <c:pt idx="3">
                  <c:v>8558483</c:v>
                </c:pt>
                <c:pt idx="4">
                  <c:v>9223939</c:v>
                </c:pt>
                <c:pt idx="5">
                  <c:v>9098470</c:v>
                </c:pt>
                <c:pt idx="6">
                  <c:v>9989256</c:v>
                </c:pt>
                <c:pt idx="7">
                  <c:v>10537875</c:v>
                </c:pt>
                <c:pt idx="8">
                  <c:v>10980700</c:v>
                </c:pt>
                <c:pt idx="9">
                  <c:v>10132752</c:v>
                </c:pt>
                <c:pt idx="10">
                  <c:v>11032510</c:v>
                </c:pt>
                <c:pt idx="11">
                  <c:v>10683888</c:v>
                </c:pt>
                <c:pt idx="12">
                  <c:v>#N/A</c:v>
                </c:pt>
              </c:numCache>
            </c:numRef>
          </c:val>
          <c:smooth val="0"/>
          <c:extLst>
            <c:ext xmlns:c16="http://schemas.microsoft.com/office/drawing/2014/chart" uri="{C3380CC4-5D6E-409C-BE32-E72D297353CC}">
              <c16:uniqueId val="{00000001-1042-4028-809A-3A3B630B9EE9}"/>
            </c:ext>
          </c:extLst>
        </c:ser>
        <c:dLbls>
          <c:showLegendKey val="0"/>
          <c:showVal val="0"/>
          <c:showCatName val="0"/>
          <c:showSerName val="0"/>
          <c:showPercent val="0"/>
          <c:showBubbleSize val="0"/>
        </c:dLbls>
        <c:marker val="1"/>
        <c:smooth val="0"/>
        <c:axId val="330152576"/>
        <c:axId val="330150656"/>
      </c:lineChart>
      <c:catAx>
        <c:axId val="330146560"/>
        <c:scaling>
          <c:orientation val="minMax"/>
        </c:scaling>
        <c:delete val="0"/>
        <c:axPos val="b"/>
        <c:numFmt formatCode="yyyy/mm" sourceLinked="1"/>
        <c:majorTickMark val="out"/>
        <c:minorTickMark val="none"/>
        <c:tickLblPos val="low"/>
        <c:txPr>
          <a:bodyPr rot="0"/>
          <a:lstStyle/>
          <a:p>
            <a:pPr>
              <a:defRPr/>
            </a:pPr>
            <a:endParaRPr lang="ja-JP"/>
          </a:p>
        </c:txPr>
        <c:crossAx val="330148480"/>
        <c:crosses val="autoZero"/>
        <c:auto val="0"/>
        <c:lblAlgn val="ctr"/>
        <c:lblOffset val="100"/>
        <c:noMultiLvlLbl val="0"/>
      </c:catAx>
      <c:valAx>
        <c:axId val="330148480"/>
        <c:scaling>
          <c:orientation val="minMax"/>
        </c:scaling>
        <c:delete val="0"/>
        <c:axPos val="l"/>
        <c:majorGridlines>
          <c:spPr>
            <a:ln>
              <a:solidFill>
                <a:schemeClr val="bg1">
                  <a:lumMod val="85000"/>
                </a:schemeClr>
              </a:solidFill>
            </a:ln>
          </c:spPr>
        </c:majorGridlines>
        <c:numFmt formatCode="#,##0.0;&quot;▲ &quot;#,##0.0" sourceLinked="0"/>
        <c:majorTickMark val="out"/>
        <c:minorTickMark val="none"/>
        <c:tickLblPos val="nextTo"/>
        <c:crossAx val="330146560"/>
        <c:crosses val="autoZero"/>
        <c:crossBetween val="between"/>
        <c:dispUnits>
          <c:builtInUnit val="tenThousands"/>
          <c:dispUnitsLbl>
            <c:layout>
              <c:manualLayout>
                <c:xMode val="edge"/>
                <c:yMode val="edge"/>
                <c:x val="2.9261718844309892E-2"/>
                <c:y val="0.13959994131168388"/>
              </c:manualLayout>
            </c:layout>
            <c:tx>
              <c:rich>
                <a:bodyPr rot="0" vert="horz"/>
                <a:lstStyle/>
                <a:p>
                  <a:pPr>
                    <a:defRPr/>
                  </a:pPr>
                  <a:r>
                    <a:rPr lang="ja-JP" altLang="en-US" sz="800"/>
                    <a:t>兆円</a:t>
                  </a:r>
                </a:p>
              </c:rich>
            </c:tx>
          </c:dispUnitsLbl>
        </c:dispUnits>
      </c:valAx>
      <c:valAx>
        <c:axId val="330150656"/>
        <c:scaling>
          <c:orientation val="minMax"/>
        </c:scaling>
        <c:delete val="0"/>
        <c:axPos val="r"/>
        <c:numFmt formatCode="#,##0;&quot;▲ &quot;#,##0" sourceLinked="1"/>
        <c:majorTickMark val="out"/>
        <c:minorTickMark val="none"/>
        <c:tickLblPos val="nextTo"/>
        <c:crossAx val="330152576"/>
        <c:crosses val="max"/>
        <c:crossBetween val="between"/>
        <c:majorUnit val="2000000"/>
        <c:dispUnits>
          <c:builtInUnit val="tenThousands"/>
          <c:dispUnitsLbl>
            <c:layout>
              <c:manualLayout>
                <c:xMode val="edge"/>
                <c:yMode val="edge"/>
                <c:x val="0.869639905855636"/>
                <c:y val="0.13959994131168388"/>
              </c:manualLayout>
            </c:layout>
            <c:tx>
              <c:rich>
                <a:bodyPr rot="0" vert="horz"/>
                <a:lstStyle/>
                <a:p>
                  <a:pPr>
                    <a:defRPr/>
                  </a:pPr>
                  <a:r>
                    <a:rPr lang="ja-JP" altLang="en-US" sz="800"/>
                    <a:t>万人</a:t>
                  </a:r>
                </a:p>
              </c:rich>
            </c:tx>
          </c:dispUnitsLbl>
        </c:dispUnits>
      </c:valAx>
      <c:dateAx>
        <c:axId val="330152576"/>
        <c:scaling>
          <c:orientation val="minMax"/>
        </c:scaling>
        <c:delete val="1"/>
        <c:axPos val="b"/>
        <c:numFmt formatCode="yyyy/mm" sourceLinked="1"/>
        <c:majorTickMark val="out"/>
        <c:minorTickMark val="none"/>
        <c:tickLblPos val="nextTo"/>
        <c:crossAx val="330150656"/>
        <c:crosses val="autoZero"/>
        <c:auto val="1"/>
        <c:lblOffset val="100"/>
        <c:baseTimeUnit val="months"/>
      </c:dateAx>
    </c:plotArea>
    <c:legend>
      <c:legendPos val="r"/>
      <c:layout>
        <c:manualLayout>
          <c:xMode val="edge"/>
          <c:yMode val="edge"/>
          <c:x val="0.16691383098350426"/>
          <c:y val="8.8265271188927477E-2"/>
          <c:w val="0.65969826687454325"/>
          <c:h val="0.11731533558305211"/>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7831503456434"/>
          <c:y val="0.18704855643044618"/>
          <c:w val="0.72029795571328237"/>
          <c:h val="0.66384514435695541"/>
        </c:manualLayout>
      </c:layout>
      <c:barChart>
        <c:barDir val="col"/>
        <c:grouping val="clustered"/>
        <c:varyColors val="0"/>
        <c:ser>
          <c:idx val="1"/>
          <c:order val="1"/>
          <c:tx>
            <c:strRef>
              <c:f>weather!$G$3</c:f>
              <c:strCache>
                <c:ptCount val="1"/>
                <c:pt idx="0">
                  <c:v>日照時間</c:v>
                </c:pt>
              </c:strCache>
            </c:strRef>
          </c:tx>
          <c:spPr>
            <a:solidFill>
              <a:schemeClr val="tx2">
                <a:lumMod val="40000"/>
                <a:lumOff val="60000"/>
              </a:schemeClr>
            </a:solidFill>
            <a:ln>
              <a:solidFill>
                <a:schemeClr val="tx2">
                  <a:lumMod val="75000"/>
                </a:schemeClr>
              </a:solidFill>
            </a:ln>
          </c:spPr>
          <c:invertIfNegative val="0"/>
          <c:cat>
            <c:numRef>
              <c:f>weather!$B$124:$B$245</c:f>
              <c:numCache>
                <c:formatCode>yyyy/mm</c:formatCode>
                <c:ptCount val="11"/>
                <c:pt idx="0">
                  <c:v>42547</c:v>
                </c:pt>
                <c:pt idx="1">
                  <c:v>42912</c:v>
                </c:pt>
                <c:pt idx="2">
                  <c:v>43277</c:v>
                </c:pt>
                <c:pt idx="3">
                  <c:v>43642</c:v>
                </c:pt>
                <c:pt idx="4">
                  <c:v>44008</c:v>
                </c:pt>
                <c:pt idx="5">
                  <c:v>44373</c:v>
                </c:pt>
                <c:pt idx="6">
                  <c:v>44738</c:v>
                </c:pt>
                <c:pt idx="7">
                  <c:v>45103</c:v>
                </c:pt>
                <c:pt idx="8">
                  <c:v>45469</c:v>
                </c:pt>
                <c:pt idx="9">
                  <c:v>45834</c:v>
                </c:pt>
                <c:pt idx="10">
                  <c:v>46199</c:v>
                </c:pt>
              </c:numCache>
            </c:numRef>
          </c:cat>
          <c:val>
            <c:numRef>
              <c:f>weather!$G$124:$G$245</c:f>
              <c:numCache>
                <c:formatCode>#,##0.0;"▲ "#,##0.0</c:formatCode>
                <c:ptCount val="11"/>
                <c:pt idx="0">
                  <c:v>139.1</c:v>
                </c:pt>
                <c:pt idx="1">
                  <c:v>158.80000000000001</c:v>
                </c:pt>
                <c:pt idx="2">
                  <c:v>163.1</c:v>
                </c:pt>
                <c:pt idx="3">
                  <c:v>129.5</c:v>
                </c:pt>
                <c:pt idx="4">
                  <c:v>136.30000000000001</c:v>
                </c:pt>
                <c:pt idx="5">
                  <c:v>131.6</c:v>
                </c:pt>
                <c:pt idx="6">
                  <c:v>167.6</c:v>
                </c:pt>
                <c:pt idx="7">
                  <c:v>137.5</c:v>
                </c:pt>
                <c:pt idx="8">
                  <c:v>158.1</c:v>
                </c:pt>
                <c:pt idx="9">
                  <c:v>179.4</c:v>
                </c:pt>
                <c:pt idx="10">
                  <c:v>98.5</c:v>
                </c:pt>
              </c:numCache>
            </c:numRef>
          </c:val>
          <c:extLst>
            <c:ext xmlns:c16="http://schemas.microsoft.com/office/drawing/2014/chart" uri="{C3380CC4-5D6E-409C-BE32-E72D297353CC}">
              <c16:uniqueId val="{00000000-2203-4981-91B0-46630D8BB734}"/>
            </c:ext>
          </c:extLst>
        </c:ser>
        <c:dLbls>
          <c:showLegendKey val="0"/>
          <c:showVal val="0"/>
          <c:showCatName val="0"/>
          <c:showSerName val="0"/>
          <c:showPercent val="0"/>
          <c:showBubbleSize val="0"/>
        </c:dLbls>
        <c:gapWidth val="50"/>
        <c:axId val="331174272"/>
        <c:axId val="331155712"/>
      </c:barChart>
      <c:lineChart>
        <c:grouping val="standard"/>
        <c:varyColors val="0"/>
        <c:ser>
          <c:idx val="0"/>
          <c:order val="0"/>
          <c:tx>
            <c:strRef>
              <c:f>weather!$C$3</c:f>
              <c:strCache>
                <c:ptCount val="1"/>
                <c:pt idx="0">
                  <c:v>平均気温</c:v>
                </c:pt>
              </c:strCache>
            </c:strRef>
          </c:tx>
          <c:spPr>
            <a:ln w="22225">
              <a:solidFill>
                <a:schemeClr val="tx2"/>
              </a:solidFill>
            </a:ln>
          </c:spPr>
          <c:marker>
            <c:symbol val="circle"/>
            <c:size val="5"/>
            <c:spPr>
              <a:solidFill>
                <a:schemeClr val="bg1"/>
              </a:solidFill>
              <a:ln>
                <a:solidFill>
                  <a:schemeClr val="tx2"/>
                </a:solidFill>
              </a:ln>
            </c:spPr>
          </c:marker>
          <c:cat>
            <c:numRef>
              <c:f>weather!$B$124:$B$245</c:f>
              <c:numCache>
                <c:formatCode>yyyy/mm</c:formatCode>
                <c:ptCount val="11"/>
                <c:pt idx="0">
                  <c:v>42547</c:v>
                </c:pt>
                <c:pt idx="1">
                  <c:v>42912</c:v>
                </c:pt>
                <c:pt idx="2">
                  <c:v>43277</c:v>
                </c:pt>
                <c:pt idx="3">
                  <c:v>43642</c:v>
                </c:pt>
                <c:pt idx="4">
                  <c:v>44008</c:v>
                </c:pt>
                <c:pt idx="5">
                  <c:v>44373</c:v>
                </c:pt>
                <c:pt idx="6">
                  <c:v>44738</c:v>
                </c:pt>
                <c:pt idx="7">
                  <c:v>45103</c:v>
                </c:pt>
                <c:pt idx="8">
                  <c:v>45469</c:v>
                </c:pt>
                <c:pt idx="9">
                  <c:v>45834</c:v>
                </c:pt>
                <c:pt idx="10">
                  <c:v>46199</c:v>
                </c:pt>
              </c:numCache>
            </c:numRef>
          </c:cat>
          <c:val>
            <c:numRef>
              <c:f>weather!$C$124:$C$245</c:f>
              <c:numCache>
                <c:formatCode>#,##0.0;"▲ "#,##0.0</c:formatCode>
                <c:ptCount val="11"/>
                <c:pt idx="0">
                  <c:v>22.4</c:v>
                </c:pt>
                <c:pt idx="1">
                  <c:v>22</c:v>
                </c:pt>
                <c:pt idx="2">
                  <c:v>22.4</c:v>
                </c:pt>
                <c:pt idx="3">
                  <c:v>21.8</c:v>
                </c:pt>
                <c:pt idx="4">
                  <c:v>23.2</c:v>
                </c:pt>
                <c:pt idx="5">
                  <c:v>22.7</c:v>
                </c:pt>
                <c:pt idx="6">
                  <c:v>23</c:v>
                </c:pt>
                <c:pt idx="7">
                  <c:v>23.2</c:v>
                </c:pt>
                <c:pt idx="8">
                  <c:v>23.1</c:v>
                </c:pt>
                <c:pt idx="9">
                  <c:v>24.7</c:v>
                </c:pt>
                <c:pt idx="10">
                  <c:v>21.5</c:v>
                </c:pt>
              </c:numCache>
            </c:numRef>
          </c:val>
          <c:smooth val="0"/>
          <c:extLst>
            <c:ext xmlns:c16="http://schemas.microsoft.com/office/drawing/2014/chart" uri="{C3380CC4-5D6E-409C-BE32-E72D297353CC}">
              <c16:uniqueId val="{00000001-2203-4981-91B0-46630D8BB734}"/>
            </c:ext>
          </c:extLst>
        </c:ser>
        <c:dLbls>
          <c:showLegendKey val="0"/>
          <c:showVal val="0"/>
          <c:showCatName val="0"/>
          <c:showSerName val="0"/>
          <c:showPercent val="0"/>
          <c:showBubbleSize val="0"/>
        </c:dLbls>
        <c:marker val="1"/>
        <c:smooth val="0"/>
        <c:axId val="330365184"/>
        <c:axId val="331153792"/>
      </c:lineChart>
      <c:dateAx>
        <c:axId val="330365184"/>
        <c:scaling>
          <c:orientation val="minMax"/>
        </c:scaling>
        <c:delete val="0"/>
        <c:axPos val="b"/>
        <c:numFmt formatCode="yyyy" sourceLinked="0"/>
        <c:majorTickMark val="out"/>
        <c:minorTickMark val="none"/>
        <c:tickLblPos val="nextTo"/>
        <c:txPr>
          <a:bodyPr rot="0"/>
          <a:lstStyle/>
          <a:p>
            <a:pPr>
              <a:defRPr sz="900"/>
            </a:pPr>
            <a:endParaRPr lang="ja-JP"/>
          </a:p>
        </c:txPr>
        <c:crossAx val="331153792"/>
        <c:crosses val="autoZero"/>
        <c:auto val="1"/>
        <c:lblOffset val="100"/>
        <c:baseTimeUnit val="years"/>
      </c:dateAx>
      <c:valAx>
        <c:axId val="331153792"/>
        <c:scaling>
          <c:orientation val="minMax"/>
        </c:scaling>
        <c:delete val="0"/>
        <c:axPos val="l"/>
        <c:majorGridlines>
          <c:spPr>
            <a:ln>
              <a:solidFill>
                <a:schemeClr val="bg1">
                  <a:lumMod val="85000"/>
                </a:schemeClr>
              </a:solidFill>
            </a:ln>
          </c:spPr>
        </c:majorGridlines>
        <c:title>
          <c:tx>
            <c:rich>
              <a:bodyPr rot="0" vert="horz"/>
              <a:lstStyle/>
              <a:p>
                <a:pPr>
                  <a:defRPr/>
                </a:pPr>
                <a:r>
                  <a:rPr lang="ja-JP" altLang="en-US" sz="900"/>
                  <a:t>℃</a:t>
                </a:r>
              </a:p>
            </c:rich>
          </c:tx>
          <c:layout>
            <c:manualLayout>
              <c:xMode val="edge"/>
              <c:yMode val="edge"/>
              <c:x val="1.8779342723004695E-2"/>
              <c:y val="9.813779527559055E-2"/>
            </c:manualLayout>
          </c:layout>
          <c:overlay val="0"/>
        </c:title>
        <c:numFmt formatCode="#,##0.0;&quot;▲ &quot;#,##0.0" sourceLinked="0"/>
        <c:majorTickMark val="out"/>
        <c:minorTickMark val="none"/>
        <c:tickLblPos val="nextTo"/>
        <c:txPr>
          <a:bodyPr/>
          <a:lstStyle/>
          <a:p>
            <a:pPr>
              <a:defRPr sz="900"/>
            </a:pPr>
            <a:endParaRPr lang="ja-JP"/>
          </a:p>
        </c:txPr>
        <c:crossAx val="330365184"/>
        <c:crosses val="autoZero"/>
        <c:crossBetween val="between"/>
      </c:valAx>
      <c:valAx>
        <c:axId val="331155712"/>
        <c:scaling>
          <c:orientation val="minMax"/>
          <c:max val="300"/>
        </c:scaling>
        <c:delete val="0"/>
        <c:axPos val="r"/>
        <c:title>
          <c:tx>
            <c:rich>
              <a:bodyPr rot="0" vert="horz"/>
              <a:lstStyle/>
              <a:p>
                <a:pPr>
                  <a:defRPr/>
                </a:pPr>
                <a:r>
                  <a:rPr lang="ja-JP" altLang="en-US" sz="900"/>
                  <a:t>時間</a:t>
                </a:r>
              </a:p>
            </c:rich>
          </c:tx>
          <c:layout>
            <c:manualLayout>
              <c:xMode val="edge"/>
              <c:yMode val="edge"/>
              <c:x val="0.87955380577427822"/>
              <c:y val="8.7721128608923879E-2"/>
            </c:manualLayout>
          </c:layout>
          <c:overlay val="0"/>
        </c:title>
        <c:numFmt formatCode="#,##0;&quot;▲ &quot;#,##0" sourceLinked="0"/>
        <c:majorTickMark val="out"/>
        <c:minorTickMark val="none"/>
        <c:tickLblPos val="nextTo"/>
        <c:txPr>
          <a:bodyPr/>
          <a:lstStyle/>
          <a:p>
            <a:pPr>
              <a:defRPr sz="900"/>
            </a:pPr>
            <a:endParaRPr lang="ja-JP"/>
          </a:p>
        </c:txPr>
        <c:crossAx val="331174272"/>
        <c:crosses val="max"/>
        <c:crossBetween val="between"/>
      </c:valAx>
      <c:dateAx>
        <c:axId val="331174272"/>
        <c:scaling>
          <c:orientation val="minMax"/>
        </c:scaling>
        <c:delete val="1"/>
        <c:axPos val="b"/>
        <c:numFmt formatCode="yyyy/mm" sourceLinked="1"/>
        <c:majorTickMark val="out"/>
        <c:minorTickMark val="none"/>
        <c:tickLblPos val="nextTo"/>
        <c:crossAx val="331155712"/>
        <c:crosses val="autoZero"/>
        <c:auto val="1"/>
        <c:lblOffset val="100"/>
        <c:baseTimeUnit val="years"/>
      </c:dateAx>
    </c:plotArea>
    <c:legend>
      <c:legendPos val="r"/>
      <c:layout>
        <c:manualLayout>
          <c:xMode val="edge"/>
          <c:yMode val="edge"/>
          <c:x val="0.12441462422830948"/>
          <c:y val="8.8504921259842523E-2"/>
          <c:w val="0.73974825329932348"/>
          <c:h val="7.623064304461942E-2"/>
        </c:manualLayout>
      </c:layout>
      <c:overlay val="0"/>
      <c:txPr>
        <a:bodyPr/>
        <a:lstStyle/>
        <a:p>
          <a:pPr>
            <a:defRPr sz="8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鉱工業生産指数</a:t>
            </a:r>
            <a:r>
              <a:rPr lang="ja-JP" altLang="en-US" sz="1000" b="0"/>
              <a:t>　季節調整済指数</a:t>
            </a:r>
          </a:p>
        </c:rich>
      </c:tx>
      <c:layout>
        <c:manualLayout>
          <c:xMode val="edge"/>
          <c:yMode val="edge"/>
          <c:x val="0.13209543928960099"/>
          <c:y val="2.4873738608760861E-2"/>
        </c:manualLayout>
      </c:layout>
      <c:overlay val="0"/>
    </c:title>
    <c:autoTitleDeleted val="0"/>
    <c:plotArea>
      <c:layout>
        <c:manualLayout>
          <c:layoutTarget val="inner"/>
          <c:xMode val="edge"/>
          <c:yMode val="edge"/>
          <c:x val="0.16129609206015369"/>
          <c:y val="0.17968047472326829"/>
          <c:w val="0.72632588678858134"/>
          <c:h val="0.65863451851127308"/>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8C2F-46B7-BC39-076AE60CAC8F}"/>
            </c:ext>
          </c:extLst>
        </c:ser>
        <c:dLbls>
          <c:showLegendKey val="0"/>
          <c:showVal val="0"/>
          <c:showCatName val="0"/>
          <c:showSerName val="0"/>
          <c:showPercent val="0"/>
          <c:showBubbleSize val="0"/>
        </c:dLbls>
        <c:gapWidth val="0"/>
        <c:axId val="248699136"/>
        <c:axId val="248697600"/>
      </c:barChart>
      <c:lineChart>
        <c:grouping val="standard"/>
        <c:varyColors val="0"/>
        <c:ser>
          <c:idx val="1"/>
          <c:order val="1"/>
          <c:tx>
            <c:strRef>
              <c:f>month!$P$21</c:f>
              <c:strCache>
                <c:ptCount val="1"/>
                <c:pt idx="0">
                  <c:v>生産</c:v>
                </c:pt>
              </c:strCache>
            </c:strRef>
          </c:tx>
          <c:spPr>
            <a:ln w="22225">
              <a:solidFill>
                <a:schemeClr val="tx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month!$P$49:$P$85</c:f>
              <c:numCache>
                <c:formatCode>#,##0.0;"▲ "#,##0.0</c:formatCode>
                <c:ptCount val="37"/>
                <c:pt idx="0">
                  <c:v>104.1</c:v>
                </c:pt>
                <c:pt idx="1">
                  <c:v>105</c:v>
                </c:pt>
                <c:pt idx="2">
                  <c:v>103.5</c:v>
                </c:pt>
                <c:pt idx="3">
                  <c:v>103.1</c:v>
                </c:pt>
                <c:pt idx="4">
                  <c:v>103.2</c:v>
                </c:pt>
                <c:pt idx="5">
                  <c:v>104.4</c:v>
                </c:pt>
                <c:pt idx="6">
                  <c:v>103.8</c:v>
                </c:pt>
                <c:pt idx="7">
                  <c:v>105</c:v>
                </c:pt>
                <c:pt idx="8">
                  <c:v>97.7</c:v>
                </c:pt>
                <c:pt idx="9">
                  <c:v>98</c:v>
                </c:pt>
                <c:pt idx="10">
                  <c:v>101.4</c:v>
                </c:pt>
                <c:pt idx="11">
                  <c:v>100.8</c:v>
                </c:pt>
                <c:pt idx="12">
                  <c:v>101.9</c:v>
                </c:pt>
                <c:pt idx="13">
                  <c:v>100.7</c:v>
                </c:pt>
                <c:pt idx="14">
                  <c:v>102.5</c:v>
                </c:pt>
                <c:pt idx="15">
                  <c:v>100.5</c:v>
                </c:pt>
                <c:pt idx="16">
                  <c:v>101.2</c:v>
                </c:pt>
                <c:pt idx="17">
                  <c:v>103</c:v>
                </c:pt>
                <c:pt idx="18">
                  <c:v>101.3</c:v>
                </c:pt>
                <c:pt idx="19">
                  <c:v>101</c:v>
                </c:pt>
                <c:pt idx="20">
                  <c:v>101.9</c:v>
                </c:pt>
                <c:pt idx="21">
                  <c:v>102</c:v>
                </c:pt>
                <c:pt idx="22">
                  <c:v>101.4</c:v>
                </c:pt>
                <c:pt idx="23">
                  <c:v>100.5</c:v>
                </c:pt>
                <c:pt idx="24">
                  <c:v>101.8</c:v>
                </c:pt>
                <c:pt idx="25">
                  <c:v>101.5</c:v>
                </c:pt>
                <c:pt idx="26">
                  <c:v>100.5</c:v>
                </c:pt>
                <c:pt idx="27">
                  <c:v>99.2</c:v>
                </c:pt>
                <c:pt idx="28">
                  <c:v>101</c:v>
                </c:pt>
                <c:pt idx="29">
                  <c:v>101.6</c:v>
                </c:pt>
                <c:pt idx="30">
                  <c:v>99.6</c:v>
                </c:pt>
                <c:pt idx="31">
                  <c:v>100.2</c:v>
                </c:pt>
                <c:pt idx="32">
                  <c:v>104.5</c:v>
                </c:pt>
                <c:pt idx="33">
                  <c:v>102.4</c:v>
                </c:pt>
                <c:pt idx="34">
                  <c:v>102</c:v>
                </c:pt>
                <c:pt idx="35">
                  <c:v>102.5</c:v>
                </c:pt>
                <c:pt idx="36">
                  <c:v>103</c:v>
                </c:pt>
              </c:numCache>
            </c:numRef>
          </c:val>
          <c:smooth val="0"/>
          <c:extLst>
            <c:ext xmlns:c16="http://schemas.microsoft.com/office/drawing/2014/chart" uri="{C3380CC4-5D6E-409C-BE32-E72D297353CC}">
              <c16:uniqueId val="{00000001-8C2F-46B7-BC39-076AE60CAC8F}"/>
            </c:ext>
          </c:extLst>
        </c:ser>
        <c:ser>
          <c:idx val="2"/>
          <c:order val="2"/>
          <c:tx>
            <c:strRef>
              <c:f>month!$Q$21</c:f>
              <c:strCache>
                <c:ptCount val="1"/>
                <c:pt idx="0">
                  <c:v>在庫</c:v>
                </c:pt>
              </c:strCache>
            </c:strRef>
          </c:tx>
          <c:spPr>
            <a:ln w="19050">
              <a:solidFill>
                <a:schemeClr val="accent1">
                  <a:lumMod val="60000"/>
                  <a:lumOff val="40000"/>
                </a:schemeClr>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month!$Q$49:$Q$85</c:f>
              <c:numCache>
                <c:formatCode>#,##0.0;"▲ "#,##0.0</c:formatCode>
                <c:ptCount val="37"/>
                <c:pt idx="0">
                  <c:v>105.5</c:v>
                </c:pt>
                <c:pt idx="1">
                  <c:v>105.5</c:v>
                </c:pt>
                <c:pt idx="2">
                  <c:v>105.7</c:v>
                </c:pt>
                <c:pt idx="3">
                  <c:v>104.5</c:v>
                </c:pt>
                <c:pt idx="4">
                  <c:v>103.6</c:v>
                </c:pt>
                <c:pt idx="5">
                  <c:v>103.6</c:v>
                </c:pt>
                <c:pt idx="6">
                  <c:v>103.6</c:v>
                </c:pt>
                <c:pt idx="7">
                  <c:v>102.7</c:v>
                </c:pt>
                <c:pt idx="8">
                  <c:v>102</c:v>
                </c:pt>
                <c:pt idx="9">
                  <c:v>102.3</c:v>
                </c:pt>
                <c:pt idx="10">
                  <c:v>102.9</c:v>
                </c:pt>
                <c:pt idx="11">
                  <c:v>102.4</c:v>
                </c:pt>
                <c:pt idx="12">
                  <c:v>102.7</c:v>
                </c:pt>
                <c:pt idx="13">
                  <c:v>102.4</c:v>
                </c:pt>
                <c:pt idx="14">
                  <c:v>102.5</c:v>
                </c:pt>
                <c:pt idx="15">
                  <c:v>102.1</c:v>
                </c:pt>
                <c:pt idx="16">
                  <c:v>102.3</c:v>
                </c:pt>
                <c:pt idx="17">
                  <c:v>102.2</c:v>
                </c:pt>
                <c:pt idx="18">
                  <c:v>101.4</c:v>
                </c:pt>
                <c:pt idx="19">
                  <c:v>101.1</c:v>
                </c:pt>
                <c:pt idx="20">
                  <c:v>102.1</c:v>
                </c:pt>
                <c:pt idx="21">
                  <c:v>101.6</c:v>
                </c:pt>
                <c:pt idx="22">
                  <c:v>101.7</c:v>
                </c:pt>
                <c:pt idx="23">
                  <c:v>101.1</c:v>
                </c:pt>
                <c:pt idx="24">
                  <c:v>100</c:v>
                </c:pt>
                <c:pt idx="25">
                  <c:v>99.7</c:v>
                </c:pt>
                <c:pt idx="26">
                  <c:v>100.1</c:v>
                </c:pt>
                <c:pt idx="27">
                  <c:v>99.5</c:v>
                </c:pt>
                <c:pt idx="28">
                  <c:v>99.8</c:v>
                </c:pt>
                <c:pt idx="29">
                  <c:v>99.9</c:v>
                </c:pt>
                <c:pt idx="30">
                  <c:v>98</c:v>
                </c:pt>
                <c:pt idx="31">
                  <c:v>98.6</c:v>
                </c:pt>
                <c:pt idx="32">
                  <c:v>97.8</c:v>
                </c:pt>
                <c:pt idx="33">
                  <c:v>98.1</c:v>
                </c:pt>
                <c:pt idx="34">
                  <c:v>96.3</c:v>
                </c:pt>
                <c:pt idx="35">
                  <c:v>96</c:v>
                </c:pt>
                <c:pt idx="36">
                  <c:v>95.4</c:v>
                </c:pt>
              </c:numCache>
            </c:numRef>
          </c:val>
          <c:smooth val="0"/>
          <c:extLst>
            <c:ext xmlns:c16="http://schemas.microsoft.com/office/drawing/2014/chart" uri="{C3380CC4-5D6E-409C-BE32-E72D297353CC}">
              <c16:uniqueId val="{00000002-8C2F-46B7-BC39-076AE60CAC8F}"/>
            </c:ext>
          </c:extLst>
        </c:ser>
        <c:ser>
          <c:idx val="3"/>
          <c:order val="3"/>
          <c:tx>
            <c:strRef>
              <c:f>month!$G$21</c:f>
              <c:strCache>
                <c:ptCount val="1"/>
                <c:pt idx="0">
                  <c:v>水平線</c:v>
                </c:pt>
              </c:strCache>
            </c:strRef>
          </c:tx>
          <c:spPr>
            <a:ln w="9525">
              <a:solidFill>
                <a:schemeClr val="accent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month!$S$49:$S$85</c:f>
              <c:numCache>
                <c:formatCode>General</c:formatCode>
                <c:ptCount val="37"/>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numCache>
            </c:numRef>
          </c:val>
          <c:smooth val="0"/>
          <c:extLst>
            <c:ext xmlns:c16="http://schemas.microsoft.com/office/drawing/2014/chart" uri="{C3380CC4-5D6E-409C-BE32-E72D297353CC}">
              <c16:uniqueId val="{00000003-8C2F-46B7-BC39-076AE60CAC8F}"/>
            </c:ext>
          </c:extLst>
        </c:ser>
        <c:dLbls>
          <c:showLegendKey val="0"/>
          <c:showVal val="0"/>
          <c:showCatName val="0"/>
          <c:showSerName val="0"/>
          <c:showPercent val="0"/>
          <c:showBubbleSize val="0"/>
        </c:dLbls>
        <c:marker val="1"/>
        <c:smooth val="0"/>
        <c:axId val="248686080"/>
        <c:axId val="248687616"/>
      </c:lineChart>
      <c:dateAx>
        <c:axId val="248686080"/>
        <c:scaling>
          <c:orientation val="minMax"/>
        </c:scaling>
        <c:delete val="0"/>
        <c:axPos val="b"/>
        <c:numFmt formatCode="yyyy/mm" sourceLinked="1"/>
        <c:majorTickMark val="out"/>
        <c:minorTickMark val="none"/>
        <c:tickLblPos val="low"/>
        <c:txPr>
          <a:bodyPr rot="0"/>
          <a:lstStyle/>
          <a:p>
            <a:pPr>
              <a:defRPr/>
            </a:pPr>
            <a:endParaRPr lang="ja-JP"/>
          </a:p>
        </c:txPr>
        <c:crossAx val="248687616"/>
        <c:crosses val="autoZero"/>
        <c:auto val="1"/>
        <c:lblOffset val="100"/>
        <c:baseTimeUnit val="months"/>
        <c:majorUnit val="12"/>
        <c:majorTimeUnit val="months"/>
      </c:dateAx>
      <c:valAx>
        <c:axId val="248687616"/>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low"/>
        <c:crossAx val="248686080"/>
        <c:crosses val="autoZero"/>
        <c:crossBetween val="between"/>
      </c:valAx>
      <c:valAx>
        <c:axId val="248697600"/>
        <c:scaling>
          <c:orientation val="minMax"/>
          <c:max val="1"/>
        </c:scaling>
        <c:delete val="0"/>
        <c:axPos val="r"/>
        <c:numFmt formatCode="General" sourceLinked="1"/>
        <c:majorTickMark val="none"/>
        <c:minorTickMark val="none"/>
        <c:tickLblPos val="none"/>
        <c:crossAx val="248699136"/>
        <c:crosses val="max"/>
        <c:crossBetween val="between"/>
      </c:valAx>
      <c:dateAx>
        <c:axId val="248699136"/>
        <c:scaling>
          <c:orientation val="minMax"/>
        </c:scaling>
        <c:delete val="1"/>
        <c:axPos val="b"/>
        <c:numFmt formatCode="yyyy/mm" sourceLinked="1"/>
        <c:majorTickMark val="out"/>
        <c:minorTickMark val="none"/>
        <c:tickLblPos val="nextTo"/>
        <c:crossAx val="248697600"/>
        <c:crosses val="autoZero"/>
        <c:auto val="1"/>
        <c:lblOffset val="100"/>
        <c:baseTimeUnit val="months"/>
        <c:majorUnit val="1"/>
        <c:minorUnit val="1"/>
      </c:dateAx>
    </c:plotArea>
    <c:legend>
      <c:legendPos val="r"/>
      <c:legendEntry>
        <c:idx val="0"/>
        <c:delete val="1"/>
      </c:legendEntry>
      <c:legendEntry>
        <c:idx val="3"/>
        <c:delete val="1"/>
      </c:legendEntry>
      <c:layout>
        <c:manualLayout>
          <c:xMode val="edge"/>
          <c:yMode val="edge"/>
          <c:x val="0.28780780451224086"/>
          <c:y val="9.6046363769746179E-2"/>
          <c:w val="0.51527080287602489"/>
          <c:h val="6.8291354884987193E-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900" b="1"/>
              <a:t>景気動向指数 </a:t>
            </a:r>
            <a:r>
              <a:rPr lang="ja-JP" altLang="en-US" sz="900" b="0" baseline="0"/>
              <a:t>コンポジットインデックス</a:t>
            </a:r>
            <a:endParaRPr lang="ja-JP" altLang="en-US" sz="900" b="0"/>
          </a:p>
        </c:rich>
      </c:tx>
      <c:layout>
        <c:manualLayout>
          <c:xMode val="edge"/>
          <c:yMode val="edge"/>
          <c:x val="0.14714782801986886"/>
          <c:y val="2.9610863859408879E-2"/>
        </c:manualLayout>
      </c:layout>
      <c:overlay val="0"/>
    </c:title>
    <c:autoTitleDeleted val="0"/>
    <c:plotArea>
      <c:layout>
        <c:manualLayout>
          <c:layoutTarget val="inner"/>
          <c:xMode val="edge"/>
          <c:yMode val="edge"/>
          <c:x val="0.1569529867398497"/>
          <c:y val="0.17968047472326829"/>
          <c:w val="0.73435516000239387"/>
          <c:h val="0.65863451851127308"/>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F3F0-4B1B-85B4-2EB3230E4452}"/>
            </c:ext>
          </c:extLst>
        </c:ser>
        <c:dLbls>
          <c:showLegendKey val="0"/>
          <c:showVal val="0"/>
          <c:showCatName val="0"/>
          <c:showSerName val="0"/>
          <c:showPercent val="0"/>
          <c:showBubbleSize val="0"/>
        </c:dLbls>
        <c:gapWidth val="0"/>
        <c:axId val="249975168"/>
        <c:axId val="249973376"/>
      </c:barChart>
      <c:lineChart>
        <c:grouping val="standard"/>
        <c:varyColors val="0"/>
        <c:ser>
          <c:idx val="1"/>
          <c:order val="1"/>
          <c:tx>
            <c:strRef>
              <c:f>month!$V$21</c:f>
              <c:strCache>
                <c:ptCount val="1"/>
                <c:pt idx="0">
                  <c:v>一致</c:v>
                </c:pt>
              </c:strCache>
            </c:strRef>
          </c:tx>
          <c:spPr>
            <a:ln w="22225">
              <a:solidFill>
                <a:schemeClr val="tx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month!$V$49:$V$85</c:f>
              <c:numCache>
                <c:formatCode>#,##0.00;"▲ "#,##0.00</c:formatCode>
                <c:ptCount val="37"/>
                <c:pt idx="0">
                  <c:v>115.4</c:v>
                </c:pt>
                <c:pt idx="1">
                  <c:v>115.5</c:v>
                </c:pt>
                <c:pt idx="2">
                  <c:v>115.2</c:v>
                </c:pt>
                <c:pt idx="3">
                  <c:v>115.4</c:v>
                </c:pt>
                <c:pt idx="4">
                  <c:v>115.7</c:v>
                </c:pt>
                <c:pt idx="5">
                  <c:v>115.7</c:v>
                </c:pt>
                <c:pt idx="6">
                  <c:v>114.9</c:v>
                </c:pt>
                <c:pt idx="7">
                  <c:v>115.9</c:v>
                </c:pt>
                <c:pt idx="8">
                  <c:v>113</c:v>
                </c:pt>
                <c:pt idx="9">
                  <c:v>112.8</c:v>
                </c:pt>
                <c:pt idx="10">
                  <c:v>113.7</c:v>
                </c:pt>
                <c:pt idx="11">
                  <c:v>114.5</c:v>
                </c:pt>
                <c:pt idx="12">
                  <c:v>115.5</c:v>
                </c:pt>
                <c:pt idx="13">
                  <c:v>114.8</c:v>
                </c:pt>
                <c:pt idx="14">
                  <c:v>115.5</c:v>
                </c:pt>
                <c:pt idx="15">
                  <c:v>114.1</c:v>
                </c:pt>
                <c:pt idx="16">
                  <c:v>114.2</c:v>
                </c:pt>
                <c:pt idx="17">
                  <c:v>115.9</c:v>
                </c:pt>
                <c:pt idx="18">
                  <c:v>115.3</c:v>
                </c:pt>
                <c:pt idx="19">
                  <c:v>116.3</c:v>
                </c:pt>
                <c:pt idx="20">
                  <c:v>116.2</c:v>
                </c:pt>
                <c:pt idx="21">
                  <c:v>116.5</c:v>
                </c:pt>
                <c:pt idx="22">
                  <c:v>115.8</c:v>
                </c:pt>
                <c:pt idx="23">
                  <c:v>115.7</c:v>
                </c:pt>
                <c:pt idx="24">
                  <c:v>115.8</c:v>
                </c:pt>
                <c:pt idx="25">
                  <c:v>115.7</c:v>
                </c:pt>
                <c:pt idx="26">
                  <c:v>115</c:v>
                </c:pt>
                <c:pt idx="27">
                  <c:v>113.9</c:v>
                </c:pt>
                <c:pt idx="28">
                  <c:v>115.1</c:v>
                </c:pt>
                <c:pt idx="29">
                  <c:v>115.7</c:v>
                </c:pt>
                <c:pt idx="30">
                  <c:v>114.9</c:v>
                </c:pt>
                <c:pt idx="31">
                  <c:v>114.6</c:v>
                </c:pt>
                <c:pt idx="32">
                  <c:v>117.9</c:v>
                </c:pt>
                <c:pt idx="33">
                  <c:v>116.5</c:v>
                </c:pt>
                <c:pt idx="34">
                  <c:v>116.8</c:v>
                </c:pt>
                <c:pt idx="35">
                  <c:v>118.1</c:v>
                </c:pt>
                <c:pt idx="36">
                  <c:v>#N/A</c:v>
                </c:pt>
              </c:numCache>
            </c:numRef>
          </c:val>
          <c:smooth val="0"/>
          <c:extLst>
            <c:ext xmlns:c16="http://schemas.microsoft.com/office/drawing/2014/chart" uri="{C3380CC4-5D6E-409C-BE32-E72D297353CC}">
              <c16:uniqueId val="{00000001-F3F0-4B1B-85B4-2EB3230E4452}"/>
            </c:ext>
          </c:extLst>
        </c:ser>
        <c:ser>
          <c:idx val="2"/>
          <c:order val="2"/>
          <c:tx>
            <c:strRef>
              <c:f>month!$U$21</c:f>
              <c:strCache>
                <c:ptCount val="1"/>
                <c:pt idx="0">
                  <c:v>先行</c:v>
                </c:pt>
              </c:strCache>
            </c:strRef>
          </c:tx>
          <c:spPr>
            <a:ln w="19050">
              <a:solidFill>
                <a:schemeClr val="accent1">
                  <a:lumMod val="60000"/>
                  <a:lumOff val="40000"/>
                </a:schemeClr>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month!$U$49:$U$85</c:f>
              <c:numCache>
                <c:formatCode>#,##0.00;"▲ "#,##0.00</c:formatCode>
                <c:ptCount val="37"/>
                <c:pt idx="0">
                  <c:v>109.9</c:v>
                </c:pt>
                <c:pt idx="1">
                  <c:v>110.1</c:v>
                </c:pt>
                <c:pt idx="2">
                  <c:v>109.8</c:v>
                </c:pt>
                <c:pt idx="3">
                  <c:v>110.5</c:v>
                </c:pt>
                <c:pt idx="4">
                  <c:v>110.4</c:v>
                </c:pt>
                <c:pt idx="5">
                  <c:v>109.5</c:v>
                </c:pt>
                <c:pt idx="6">
                  <c:v>109.6</c:v>
                </c:pt>
                <c:pt idx="7">
                  <c:v>110.3</c:v>
                </c:pt>
                <c:pt idx="8">
                  <c:v>109.9</c:v>
                </c:pt>
                <c:pt idx="9">
                  <c:v>111.3</c:v>
                </c:pt>
                <c:pt idx="10">
                  <c:v>111.1</c:v>
                </c:pt>
                <c:pt idx="11">
                  <c:v>110.4</c:v>
                </c:pt>
                <c:pt idx="12">
                  <c:v>110.8</c:v>
                </c:pt>
                <c:pt idx="13">
                  <c:v>109.6</c:v>
                </c:pt>
                <c:pt idx="14">
                  <c:v>109.1</c:v>
                </c:pt>
                <c:pt idx="15">
                  <c:v>107.3</c:v>
                </c:pt>
                <c:pt idx="16">
                  <c:v>108.3</c:v>
                </c:pt>
                <c:pt idx="17">
                  <c:v>108.4</c:v>
                </c:pt>
                <c:pt idx="18">
                  <c:v>107.7</c:v>
                </c:pt>
                <c:pt idx="19">
                  <c:v>107.5</c:v>
                </c:pt>
                <c:pt idx="20">
                  <c:v>107.7</c:v>
                </c:pt>
                <c:pt idx="21">
                  <c:v>107.1</c:v>
                </c:pt>
                <c:pt idx="22">
                  <c:v>107.1</c:v>
                </c:pt>
                <c:pt idx="23">
                  <c:v>104.3</c:v>
                </c:pt>
                <c:pt idx="24">
                  <c:v>104.3</c:v>
                </c:pt>
                <c:pt idx="25">
                  <c:v>105.2</c:v>
                </c:pt>
                <c:pt idx="26">
                  <c:v>106.1</c:v>
                </c:pt>
                <c:pt idx="27">
                  <c:v>106.9</c:v>
                </c:pt>
                <c:pt idx="28">
                  <c:v>108</c:v>
                </c:pt>
                <c:pt idx="29">
                  <c:v>109.2</c:v>
                </c:pt>
                <c:pt idx="30">
                  <c:v>109.6</c:v>
                </c:pt>
                <c:pt idx="31">
                  <c:v>110.5</c:v>
                </c:pt>
                <c:pt idx="32">
                  <c:v>112.5</c:v>
                </c:pt>
                <c:pt idx="33">
                  <c:v>114.3</c:v>
                </c:pt>
                <c:pt idx="34">
                  <c:v>115.4</c:v>
                </c:pt>
                <c:pt idx="35">
                  <c:v>116.1</c:v>
                </c:pt>
                <c:pt idx="36">
                  <c:v>#N/A</c:v>
                </c:pt>
              </c:numCache>
            </c:numRef>
          </c:val>
          <c:smooth val="0"/>
          <c:extLst>
            <c:ext xmlns:c16="http://schemas.microsoft.com/office/drawing/2014/chart" uri="{C3380CC4-5D6E-409C-BE32-E72D297353CC}">
              <c16:uniqueId val="{00000002-F3F0-4B1B-85B4-2EB3230E4452}"/>
            </c:ext>
          </c:extLst>
        </c:ser>
        <c:ser>
          <c:idx val="3"/>
          <c:order val="3"/>
          <c:tx>
            <c:strRef>
              <c:f>month!$G$21</c:f>
              <c:strCache>
                <c:ptCount val="1"/>
                <c:pt idx="0">
                  <c:v>水平線</c:v>
                </c:pt>
              </c:strCache>
            </c:strRef>
          </c:tx>
          <c:spPr>
            <a:ln w="9525">
              <a:solidFill>
                <a:schemeClr val="accent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month!$S$49:$S$85</c:f>
              <c:numCache>
                <c:formatCode>General</c:formatCode>
                <c:ptCount val="37"/>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numCache>
            </c:numRef>
          </c:val>
          <c:smooth val="0"/>
          <c:extLst>
            <c:ext xmlns:c16="http://schemas.microsoft.com/office/drawing/2014/chart" uri="{C3380CC4-5D6E-409C-BE32-E72D297353CC}">
              <c16:uniqueId val="{00000003-F3F0-4B1B-85B4-2EB3230E4452}"/>
            </c:ext>
          </c:extLst>
        </c:ser>
        <c:dLbls>
          <c:showLegendKey val="0"/>
          <c:showVal val="0"/>
          <c:showCatName val="0"/>
          <c:showSerName val="0"/>
          <c:showPercent val="0"/>
          <c:showBubbleSize val="0"/>
        </c:dLbls>
        <c:marker val="1"/>
        <c:smooth val="0"/>
        <c:axId val="249965952"/>
        <c:axId val="249971840"/>
      </c:lineChart>
      <c:dateAx>
        <c:axId val="249965952"/>
        <c:scaling>
          <c:orientation val="minMax"/>
        </c:scaling>
        <c:delete val="0"/>
        <c:axPos val="b"/>
        <c:numFmt formatCode="yyyy/mm" sourceLinked="1"/>
        <c:majorTickMark val="out"/>
        <c:minorTickMark val="none"/>
        <c:tickLblPos val="low"/>
        <c:txPr>
          <a:bodyPr rot="0"/>
          <a:lstStyle/>
          <a:p>
            <a:pPr>
              <a:defRPr/>
            </a:pPr>
            <a:endParaRPr lang="ja-JP"/>
          </a:p>
        </c:txPr>
        <c:crossAx val="249971840"/>
        <c:crosses val="autoZero"/>
        <c:auto val="1"/>
        <c:lblOffset val="100"/>
        <c:baseTimeUnit val="months"/>
        <c:majorUnit val="12"/>
        <c:majorTimeUnit val="months"/>
      </c:dateAx>
      <c:valAx>
        <c:axId val="249971840"/>
        <c:scaling>
          <c:orientation val="minMax"/>
          <c:min val="95"/>
        </c:scaling>
        <c:delete val="0"/>
        <c:axPos val="l"/>
        <c:majorGridlines>
          <c:spPr>
            <a:ln>
              <a:solidFill>
                <a:schemeClr val="bg1">
                  <a:lumMod val="85000"/>
                </a:schemeClr>
              </a:solidFill>
            </a:ln>
          </c:spPr>
        </c:majorGridlines>
        <c:numFmt formatCode="#,##0;&quot;▲ &quot;#,##0" sourceLinked="0"/>
        <c:majorTickMark val="out"/>
        <c:minorTickMark val="none"/>
        <c:tickLblPos val="low"/>
        <c:crossAx val="249965952"/>
        <c:crosses val="autoZero"/>
        <c:crossBetween val="between"/>
      </c:valAx>
      <c:valAx>
        <c:axId val="249973376"/>
        <c:scaling>
          <c:orientation val="minMax"/>
          <c:max val="1"/>
        </c:scaling>
        <c:delete val="0"/>
        <c:axPos val="r"/>
        <c:numFmt formatCode="General" sourceLinked="1"/>
        <c:majorTickMark val="none"/>
        <c:minorTickMark val="none"/>
        <c:tickLblPos val="none"/>
        <c:crossAx val="249975168"/>
        <c:crosses val="max"/>
        <c:crossBetween val="between"/>
      </c:valAx>
      <c:dateAx>
        <c:axId val="249975168"/>
        <c:scaling>
          <c:orientation val="minMax"/>
        </c:scaling>
        <c:delete val="1"/>
        <c:axPos val="b"/>
        <c:numFmt formatCode="yyyy/mm" sourceLinked="1"/>
        <c:majorTickMark val="out"/>
        <c:minorTickMark val="none"/>
        <c:tickLblPos val="nextTo"/>
        <c:crossAx val="249973376"/>
        <c:crosses val="autoZero"/>
        <c:auto val="1"/>
        <c:lblOffset val="100"/>
        <c:baseTimeUnit val="months"/>
        <c:majorUnit val="1"/>
        <c:minorUnit val="1"/>
      </c:dateAx>
    </c:plotArea>
    <c:legend>
      <c:legendPos val="r"/>
      <c:legendEntry>
        <c:idx val="0"/>
        <c:delete val="1"/>
      </c:legendEntry>
      <c:legendEntry>
        <c:idx val="3"/>
        <c:delete val="1"/>
      </c:legendEntry>
      <c:layout>
        <c:manualLayout>
          <c:xMode val="edge"/>
          <c:yMode val="edge"/>
          <c:x val="0.28821798272913507"/>
          <c:y val="9.6046338116364899E-2"/>
          <c:w val="0.56213704994192804"/>
          <c:h val="6.8291354884987193E-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8533586599776"/>
          <c:y val="0.14198741917036908"/>
          <c:w val="0.76059159777914442"/>
          <c:h val="0.50695054179680055"/>
        </c:manualLayout>
      </c:layout>
      <c:barChart>
        <c:barDir val="col"/>
        <c:grouping val="clustered"/>
        <c:varyColors val="0"/>
        <c:ser>
          <c:idx val="2"/>
          <c:order val="0"/>
          <c:tx>
            <c:v>　</c:v>
          </c:tx>
          <c:spPr>
            <a:solidFill>
              <a:schemeClr val="bg1">
                <a:lumMod val="85000"/>
              </a:schemeClr>
            </a:solidFill>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0733-4DB5-AB2E-8E6BC7C69A12}"/>
            </c:ext>
          </c:extLst>
        </c:ser>
        <c:dLbls>
          <c:showLegendKey val="0"/>
          <c:showVal val="0"/>
          <c:showCatName val="0"/>
          <c:showSerName val="0"/>
          <c:showPercent val="0"/>
          <c:showBubbleSize val="0"/>
        </c:dLbls>
        <c:gapWidth val="0"/>
        <c:axId val="328819456"/>
        <c:axId val="328809472"/>
      </c:barChart>
      <c:lineChart>
        <c:grouping val="standard"/>
        <c:varyColors val="0"/>
        <c:ser>
          <c:idx val="1"/>
          <c:order val="1"/>
          <c:tx>
            <c:strRef>
              <c:f>month!$AB$21</c:f>
              <c:strCache>
                <c:ptCount val="1"/>
                <c:pt idx="0">
                  <c:v>完全失業率</c:v>
                </c:pt>
              </c:strCache>
            </c:strRef>
          </c:tx>
          <c:spPr>
            <a:ln w="22225">
              <a:solidFill>
                <a:schemeClr val="accent1"/>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month!$AB$49:$AB$85</c:f>
              <c:numCache>
                <c:formatCode>#,##0.0;"▲ "#,##0.0</c:formatCode>
                <c:ptCount val="37"/>
                <c:pt idx="0">
                  <c:v>2.5</c:v>
                </c:pt>
                <c:pt idx="1">
                  <c:v>2.5</c:v>
                </c:pt>
                <c:pt idx="2">
                  <c:v>2.6</c:v>
                </c:pt>
                <c:pt idx="3">
                  <c:v>2.6</c:v>
                </c:pt>
                <c:pt idx="4">
                  <c:v>2.6</c:v>
                </c:pt>
                <c:pt idx="5">
                  <c:v>2.5</c:v>
                </c:pt>
                <c:pt idx="6">
                  <c:v>2.6</c:v>
                </c:pt>
                <c:pt idx="7">
                  <c:v>2.5</c:v>
                </c:pt>
                <c:pt idx="8">
                  <c:v>2.5</c:v>
                </c:pt>
                <c:pt idx="9">
                  <c:v>2.6</c:v>
                </c:pt>
                <c:pt idx="10">
                  <c:v>2.6</c:v>
                </c:pt>
                <c:pt idx="11">
                  <c:v>2.6</c:v>
                </c:pt>
                <c:pt idx="12">
                  <c:v>2.6</c:v>
                </c:pt>
                <c:pt idx="13">
                  <c:v>2.5</c:v>
                </c:pt>
                <c:pt idx="14">
                  <c:v>2.7</c:v>
                </c:pt>
                <c:pt idx="15">
                  <c:v>2.5</c:v>
                </c:pt>
                <c:pt idx="16">
                  <c:v>2.4</c:v>
                </c:pt>
                <c:pt idx="17">
                  <c:v>2.5</c:v>
                </c:pt>
                <c:pt idx="18">
                  <c:v>2.5</c:v>
                </c:pt>
                <c:pt idx="19">
                  <c:v>2.5</c:v>
                </c:pt>
                <c:pt idx="20">
                  <c:v>2.5</c:v>
                </c:pt>
                <c:pt idx="21">
                  <c:v>2.4</c:v>
                </c:pt>
                <c:pt idx="22">
                  <c:v>2.5</c:v>
                </c:pt>
                <c:pt idx="23">
                  <c:v>2.5</c:v>
                </c:pt>
                <c:pt idx="24">
                  <c:v>2.5</c:v>
                </c:pt>
                <c:pt idx="25">
                  <c:v>2.5</c:v>
                </c:pt>
                <c:pt idx="26">
                  <c:v>2.4</c:v>
                </c:pt>
                <c:pt idx="27">
                  <c:v>2.6</c:v>
                </c:pt>
                <c:pt idx="28">
                  <c:v>2.6</c:v>
                </c:pt>
                <c:pt idx="29">
                  <c:v>2.6</c:v>
                </c:pt>
                <c:pt idx="30">
                  <c:v>2.6</c:v>
                </c:pt>
                <c:pt idx="31">
                  <c:v>2.6</c:v>
                </c:pt>
                <c:pt idx="32">
                  <c:v>2.7</c:v>
                </c:pt>
                <c:pt idx="33">
                  <c:v>2.6</c:v>
                </c:pt>
                <c:pt idx="34">
                  <c:v>2.7</c:v>
                </c:pt>
                <c:pt idx="35">
                  <c:v>2.5</c:v>
                </c:pt>
                <c:pt idx="36">
                  <c:v>2.5</c:v>
                </c:pt>
              </c:numCache>
            </c:numRef>
          </c:val>
          <c:smooth val="0"/>
          <c:extLst>
            <c:ext xmlns:c16="http://schemas.microsoft.com/office/drawing/2014/chart" uri="{C3380CC4-5D6E-409C-BE32-E72D297353CC}">
              <c16:uniqueId val="{00000001-0733-4DB5-AB2E-8E6BC7C69A12}"/>
            </c:ext>
          </c:extLst>
        </c:ser>
        <c:ser>
          <c:idx val="0"/>
          <c:order val="2"/>
          <c:tx>
            <c:v>原数値</c:v>
          </c:tx>
          <c:spPr>
            <a:ln w="12700">
              <a:solidFill>
                <a:schemeClr val="accent1"/>
              </a:solidFill>
              <a:prstDash val="sysDash"/>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month!$AC$49:$AC$85</c:f>
              <c:numCache>
                <c:formatCode>#,##0.0;"▲ "#,##0.0</c:formatCode>
                <c:ptCount val="37"/>
                <c:pt idx="0">
                  <c:v>2.7</c:v>
                </c:pt>
                <c:pt idx="1">
                  <c:v>2.6</c:v>
                </c:pt>
                <c:pt idx="2">
                  <c:v>2.6</c:v>
                </c:pt>
                <c:pt idx="3">
                  <c:v>2.7</c:v>
                </c:pt>
                <c:pt idx="4">
                  <c:v>2.6</c:v>
                </c:pt>
                <c:pt idx="5">
                  <c:v>2.5</c:v>
                </c:pt>
                <c:pt idx="6">
                  <c:v>2.4</c:v>
                </c:pt>
                <c:pt idx="7">
                  <c:v>2.2999999999999998</c:v>
                </c:pt>
                <c:pt idx="8">
                  <c:v>2.4</c:v>
                </c:pt>
                <c:pt idx="9">
                  <c:v>2.6</c:v>
                </c:pt>
                <c:pt idx="10">
                  <c:v>2.7</c:v>
                </c:pt>
                <c:pt idx="11">
                  <c:v>2.8</c:v>
                </c:pt>
                <c:pt idx="12">
                  <c:v>2.8</c:v>
                </c:pt>
                <c:pt idx="13">
                  <c:v>2.6</c:v>
                </c:pt>
                <c:pt idx="14">
                  <c:v>2.7</c:v>
                </c:pt>
                <c:pt idx="15">
                  <c:v>2.5</c:v>
                </c:pt>
                <c:pt idx="16">
                  <c:v>2.5</c:v>
                </c:pt>
                <c:pt idx="17">
                  <c:v>2.4</c:v>
                </c:pt>
                <c:pt idx="18">
                  <c:v>2.4</c:v>
                </c:pt>
                <c:pt idx="19">
                  <c:v>2.2000000000000002</c:v>
                </c:pt>
                <c:pt idx="20">
                  <c:v>2.2999999999999998</c:v>
                </c:pt>
                <c:pt idx="21">
                  <c:v>2.4</c:v>
                </c:pt>
                <c:pt idx="22">
                  <c:v>2.6</c:v>
                </c:pt>
                <c:pt idx="23">
                  <c:v>2.7</c:v>
                </c:pt>
                <c:pt idx="24">
                  <c:v>2.6</c:v>
                </c:pt>
                <c:pt idx="25">
                  <c:v>2.5</c:v>
                </c:pt>
                <c:pt idx="26">
                  <c:v>2.4</c:v>
                </c:pt>
                <c:pt idx="27">
                  <c:v>2.6</c:v>
                </c:pt>
                <c:pt idx="28">
                  <c:v>2.6</c:v>
                </c:pt>
                <c:pt idx="29">
                  <c:v>2.6</c:v>
                </c:pt>
                <c:pt idx="30">
                  <c:v>2.4</c:v>
                </c:pt>
                <c:pt idx="31">
                  <c:v>2.4</c:v>
                </c:pt>
                <c:pt idx="32">
                  <c:v>2.6</c:v>
                </c:pt>
                <c:pt idx="33">
                  <c:v>2.6</c:v>
                </c:pt>
                <c:pt idx="34">
                  <c:v>2.8</c:v>
                </c:pt>
                <c:pt idx="35">
                  <c:v>2.7</c:v>
                </c:pt>
                <c:pt idx="36">
                  <c:v>2.6</c:v>
                </c:pt>
              </c:numCache>
            </c:numRef>
          </c:val>
          <c:smooth val="0"/>
          <c:extLst>
            <c:ext xmlns:c16="http://schemas.microsoft.com/office/drawing/2014/chart" uri="{C3380CC4-5D6E-409C-BE32-E72D297353CC}">
              <c16:uniqueId val="{00000002-0733-4DB5-AB2E-8E6BC7C69A12}"/>
            </c:ext>
          </c:extLst>
        </c:ser>
        <c:dLbls>
          <c:showLegendKey val="0"/>
          <c:showVal val="0"/>
          <c:showCatName val="0"/>
          <c:showSerName val="0"/>
          <c:showPercent val="0"/>
          <c:showBubbleSize val="0"/>
        </c:dLbls>
        <c:marker val="1"/>
        <c:smooth val="0"/>
        <c:axId val="328806400"/>
        <c:axId val="328807936"/>
      </c:lineChart>
      <c:dateAx>
        <c:axId val="328806400"/>
        <c:scaling>
          <c:orientation val="minMax"/>
        </c:scaling>
        <c:delete val="0"/>
        <c:axPos val="b"/>
        <c:numFmt formatCode="yyyy/mm" sourceLinked="1"/>
        <c:majorTickMark val="out"/>
        <c:minorTickMark val="none"/>
        <c:tickLblPos val="low"/>
        <c:txPr>
          <a:bodyPr rot="0"/>
          <a:lstStyle/>
          <a:p>
            <a:pPr>
              <a:defRPr sz="900"/>
            </a:pPr>
            <a:endParaRPr lang="ja-JP"/>
          </a:p>
        </c:txPr>
        <c:crossAx val="328807936"/>
        <c:crosses val="autoZero"/>
        <c:auto val="1"/>
        <c:lblOffset val="100"/>
        <c:baseTimeUnit val="months"/>
        <c:majorUnit val="12"/>
        <c:majorTimeUnit val="months"/>
      </c:dateAx>
      <c:valAx>
        <c:axId val="328807936"/>
        <c:scaling>
          <c:orientation val="minMax"/>
          <c:min val="2"/>
        </c:scaling>
        <c:delete val="0"/>
        <c:axPos val="l"/>
        <c:majorGridlines>
          <c:spPr>
            <a:ln>
              <a:solidFill>
                <a:schemeClr val="bg1">
                  <a:lumMod val="85000"/>
                </a:schemeClr>
              </a:solidFill>
            </a:ln>
          </c:spPr>
        </c:majorGridlines>
        <c:numFmt formatCode="#,##0.0;&quot;▲ &quot;#,##0.0" sourceLinked="0"/>
        <c:majorTickMark val="out"/>
        <c:minorTickMark val="none"/>
        <c:tickLblPos val="nextTo"/>
        <c:txPr>
          <a:bodyPr/>
          <a:lstStyle/>
          <a:p>
            <a:pPr>
              <a:defRPr sz="900"/>
            </a:pPr>
            <a:endParaRPr lang="ja-JP"/>
          </a:p>
        </c:txPr>
        <c:crossAx val="328806400"/>
        <c:crosses val="autoZero"/>
        <c:crossBetween val="between"/>
      </c:valAx>
      <c:valAx>
        <c:axId val="328809472"/>
        <c:scaling>
          <c:orientation val="minMax"/>
          <c:max val="1"/>
        </c:scaling>
        <c:delete val="0"/>
        <c:axPos val="r"/>
        <c:numFmt formatCode="General" sourceLinked="1"/>
        <c:majorTickMark val="none"/>
        <c:minorTickMark val="none"/>
        <c:tickLblPos val="none"/>
        <c:crossAx val="328819456"/>
        <c:crosses val="max"/>
        <c:crossBetween val="between"/>
      </c:valAx>
      <c:dateAx>
        <c:axId val="328819456"/>
        <c:scaling>
          <c:orientation val="minMax"/>
        </c:scaling>
        <c:delete val="1"/>
        <c:axPos val="b"/>
        <c:numFmt formatCode="yyyy/mm" sourceLinked="1"/>
        <c:majorTickMark val="out"/>
        <c:minorTickMark val="none"/>
        <c:tickLblPos val="nextTo"/>
        <c:crossAx val="328809472"/>
        <c:crosses val="autoZero"/>
        <c:auto val="1"/>
        <c:lblOffset val="100"/>
        <c:baseTimeUnit val="months"/>
      </c:dateAx>
    </c:plotArea>
    <c:legend>
      <c:legendPos val="t"/>
      <c:legendEntry>
        <c:idx val="0"/>
        <c:delete val="1"/>
      </c:legendEntry>
      <c:layout>
        <c:manualLayout>
          <c:xMode val="edge"/>
          <c:yMode val="edge"/>
          <c:x val="0.16466189173207205"/>
          <c:y val="0"/>
          <c:w val="0.72150170221331189"/>
          <c:h val="0.12569920380064223"/>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ja-JP" altLang="en-US" sz="1000" b="1"/>
              <a:t>雇用環境</a:t>
            </a:r>
            <a:r>
              <a:rPr lang="ja-JP" altLang="en-US" sz="1000" b="0"/>
              <a:t>　季節調整値</a:t>
            </a:r>
          </a:p>
        </c:rich>
      </c:tx>
      <c:layout>
        <c:manualLayout>
          <c:xMode val="edge"/>
          <c:yMode val="edge"/>
          <c:x val="0.26500671129463865"/>
          <c:y val="3.7296064677836888E-2"/>
        </c:manualLayout>
      </c:layout>
      <c:overlay val="0"/>
    </c:title>
    <c:autoTitleDeleted val="0"/>
    <c:plotArea>
      <c:layout>
        <c:manualLayout>
          <c:layoutTarget val="inner"/>
          <c:xMode val="edge"/>
          <c:yMode val="edge"/>
          <c:x val="0.12655124949772156"/>
          <c:y val="0.36242744520488607"/>
          <c:w val="0.74804141339010144"/>
          <c:h val="0.58636021244073377"/>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938D-436E-B614-42A2D2DEBDF0}"/>
            </c:ext>
          </c:extLst>
        </c:ser>
        <c:dLbls>
          <c:showLegendKey val="0"/>
          <c:showVal val="0"/>
          <c:showCatName val="0"/>
          <c:showSerName val="0"/>
          <c:showPercent val="0"/>
          <c:showBubbleSize val="0"/>
        </c:dLbls>
        <c:gapWidth val="0"/>
        <c:axId val="328892416"/>
        <c:axId val="328893952"/>
      </c:barChart>
      <c:lineChart>
        <c:grouping val="standard"/>
        <c:varyColors val="0"/>
        <c:ser>
          <c:idx val="1"/>
          <c:order val="1"/>
          <c:tx>
            <c:strRef>
              <c:f>month!$Z$21</c:f>
              <c:strCache>
                <c:ptCount val="1"/>
                <c:pt idx="0">
                  <c:v>有効求人倍率</c:v>
                </c:pt>
              </c:strCache>
            </c:strRef>
          </c:tx>
          <c:spPr>
            <a:ln w="22225">
              <a:solidFill>
                <a:schemeClr val="tx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month!$Z$49:$Z$85</c:f>
              <c:numCache>
                <c:formatCode>#,##0.00;"▲ "#,##0.00</c:formatCode>
                <c:ptCount val="37"/>
                <c:pt idx="0">
                  <c:v>1.31</c:v>
                </c:pt>
                <c:pt idx="1">
                  <c:v>1.31</c:v>
                </c:pt>
                <c:pt idx="2">
                  <c:v>1.3</c:v>
                </c:pt>
                <c:pt idx="3">
                  <c:v>1.3</c:v>
                </c:pt>
                <c:pt idx="4">
                  <c:v>1.3</c:v>
                </c:pt>
                <c:pt idx="5">
                  <c:v>1.3</c:v>
                </c:pt>
                <c:pt idx="6">
                  <c:v>1.28</c:v>
                </c:pt>
                <c:pt idx="7">
                  <c:v>1.27</c:v>
                </c:pt>
                <c:pt idx="8">
                  <c:v>1.26</c:v>
                </c:pt>
                <c:pt idx="9">
                  <c:v>1.26</c:v>
                </c:pt>
                <c:pt idx="10">
                  <c:v>1.26</c:v>
                </c:pt>
                <c:pt idx="11">
                  <c:v>1.25</c:v>
                </c:pt>
                <c:pt idx="12">
                  <c:v>1.24</c:v>
                </c:pt>
                <c:pt idx="13">
                  <c:v>1.24</c:v>
                </c:pt>
                <c:pt idx="14">
                  <c:v>1.24</c:v>
                </c:pt>
                <c:pt idx="15">
                  <c:v>1.24</c:v>
                </c:pt>
                <c:pt idx="16">
                  <c:v>1.25</c:v>
                </c:pt>
                <c:pt idx="17">
                  <c:v>1.26</c:v>
                </c:pt>
                <c:pt idx="18">
                  <c:v>1.26</c:v>
                </c:pt>
                <c:pt idx="19">
                  <c:v>1.25</c:v>
                </c:pt>
                <c:pt idx="20">
                  <c:v>1.25</c:v>
                </c:pt>
                <c:pt idx="21">
                  <c:v>1.25</c:v>
                </c:pt>
                <c:pt idx="22">
                  <c:v>1.25</c:v>
                </c:pt>
                <c:pt idx="23">
                  <c:v>1.25</c:v>
                </c:pt>
                <c:pt idx="24">
                  <c:v>1.23</c:v>
                </c:pt>
                <c:pt idx="25">
                  <c:v>1.22</c:v>
                </c:pt>
                <c:pt idx="26">
                  <c:v>1.22</c:v>
                </c:pt>
                <c:pt idx="27">
                  <c:v>1.21</c:v>
                </c:pt>
                <c:pt idx="28">
                  <c:v>1.2</c:v>
                </c:pt>
                <c:pt idx="29">
                  <c:v>1.19</c:v>
                </c:pt>
                <c:pt idx="30">
                  <c:v>1.19</c:v>
                </c:pt>
                <c:pt idx="31">
                  <c:v>1.2</c:v>
                </c:pt>
                <c:pt idx="32">
                  <c:v>1.18</c:v>
                </c:pt>
                <c:pt idx="33">
                  <c:v>1.19</c:v>
                </c:pt>
                <c:pt idx="34">
                  <c:v>1.18</c:v>
                </c:pt>
                <c:pt idx="35">
                  <c:v>1.18</c:v>
                </c:pt>
                <c:pt idx="36">
                  <c:v>1.17</c:v>
                </c:pt>
              </c:numCache>
            </c:numRef>
          </c:val>
          <c:smooth val="0"/>
          <c:extLst>
            <c:ext xmlns:c16="http://schemas.microsoft.com/office/drawing/2014/chart" uri="{C3380CC4-5D6E-409C-BE32-E72D297353CC}">
              <c16:uniqueId val="{00000001-938D-436E-B614-42A2D2DEBDF0}"/>
            </c:ext>
          </c:extLst>
        </c:ser>
        <c:ser>
          <c:idx val="2"/>
          <c:order val="2"/>
          <c:tx>
            <c:v>原数値</c:v>
          </c:tx>
          <c:spPr>
            <a:ln w="12700">
              <a:solidFill>
                <a:schemeClr val="tx2"/>
              </a:solidFill>
              <a:prstDash val="sysDash"/>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month!$AA$49:$AA$85</c:f>
              <c:numCache>
                <c:formatCode>#,##0.00;"▲ "#,##0.00</c:formatCode>
                <c:ptCount val="37"/>
                <c:pt idx="0">
                  <c:v>1.21</c:v>
                </c:pt>
                <c:pt idx="1">
                  <c:v>1.23</c:v>
                </c:pt>
                <c:pt idx="2">
                  <c:v>1.26</c:v>
                </c:pt>
                <c:pt idx="3">
                  <c:v>1.28</c:v>
                </c:pt>
                <c:pt idx="4">
                  <c:v>1.29</c:v>
                </c:pt>
                <c:pt idx="5">
                  <c:v>1.31</c:v>
                </c:pt>
                <c:pt idx="6">
                  <c:v>1.32</c:v>
                </c:pt>
                <c:pt idx="7">
                  <c:v>1.37</c:v>
                </c:pt>
                <c:pt idx="8">
                  <c:v>1.35</c:v>
                </c:pt>
                <c:pt idx="9">
                  <c:v>1.34</c:v>
                </c:pt>
                <c:pt idx="10">
                  <c:v>1.3</c:v>
                </c:pt>
                <c:pt idx="11">
                  <c:v>1.18</c:v>
                </c:pt>
                <c:pt idx="12">
                  <c:v>1.1399999999999999</c:v>
                </c:pt>
                <c:pt idx="13">
                  <c:v>1.1599999999999999</c:v>
                </c:pt>
                <c:pt idx="14">
                  <c:v>1.2</c:v>
                </c:pt>
                <c:pt idx="15">
                  <c:v>1.23</c:v>
                </c:pt>
                <c:pt idx="16">
                  <c:v>1.24</c:v>
                </c:pt>
                <c:pt idx="17">
                  <c:v>1.27</c:v>
                </c:pt>
                <c:pt idx="18">
                  <c:v>1.3</c:v>
                </c:pt>
                <c:pt idx="19">
                  <c:v>1.35</c:v>
                </c:pt>
                <c:pt idx="20">
                  <c:v>1.34</c:v>
                </c:pt>
                <c:pt idx="21">
                  <c:v>1.32</c:v>
                </c:pt>
                <c:pt idx="22">
                  <c:v>1.29</c:v>
                </c:pt>
                <c:pt idx="23">
                  <c:v>1.18</c:v>
                </c:pt>
                <c:pt idx="24">
                  <c:v>1.1399999999999999</c:v>
                </c:pt>
                <c:pt idx="25">
                  <c:v>1.1399999999999999</c:v>
                </c:pt>
                <c:pt idx="26">
                  <c:v>1.18</c:v>
                </c:pt>
                <c:pt idx="27">
                  <c:v>1.18</c:v>
                </c:pt>
                <c:pt idx="28">
                  <c:v>1.2</c:v>
                </c:pt>
                <c:pt idx="29">
                  <c:v>1.2</c:v>
                </c:pt>
                <c:pt idx="30">
                  <c:v>1.23</c:v>
                </c:pt>
                <c:pt idx="31">
                  <c:v>1.28</c:v>
                </c:pt>
                <c:pt idx="32">
                  <c:v>1.27</c:v>
                </c:pt>
                <c:pt idx="33">
                  <c:v>1.26</c:v>
                </c:pt>
                <c:pt idx="34">
                  <c:v>1.22</c:v>
                </c:pt>
                <c:pt idx="35">
                  <c:v>1.1200000000000001</c:v>
                </c:pt>
                <c:pt idx="36">
                  <c:v>1.08</c:v>
                </c:pt>
              </c:numCache>
            </c:numRef>
          </c:val>
          <c:smooth val="0"/>
          <c:extLst>
            <c:ext xmlns:c16="http://schemas.microsoft.com/office/drawing/2014/chart" uri="{C3380CC4-5D6E-409C-BE32-E72D297353CC}">
              <c16:uniqueId val="{00000002-938D-436E-B614-42A2D2DEBDF0}"/>
            </c:ext>
          </c:extLst>
        </c:ser>
        <c:dLbls>
          <c:showLegendKey val="0"/>
          <c:showVal val="0"/>
          <c:showCatName val="0"/>
          <c:showSerName val="0"/>
          <c:showPercent val="0"/>
          <c:showBubbleSize val="0"/>
        </c:dLbls>
        <c:marker val="1"/>
        <c:smooth val="0"/>
        <c:axId val="328909568"/>
        <c:axId val="328895488"/>
      </c:lineChart>
      <c:dateAx>
        <c:axId val="328892416"/>
        <c:scaling>
          <c:orientation val="minMax"/>
        </c:scaling>
        <c:delete val="0"/>
        <c:axPos val="b"/>
        <c:numFmt formatCode="yyyy/mm" sourceLinked="1"/>
        <c:majorTickMark val="none"/>
        <c:minorTickMark val="none"/>
        <c:tickLblPos val="none"/>
        <c:crossAx val="328893952"/>
        <c:crosses val="autoZero"/>
        <c:auto val="1"/>
        <c:lblOffset val="100"/>
        <c:baseTimeUnit val="months"/>
      </c:dateAx>
      <c:valAx>
        <c:axId val="328893952"/>
        <c:scaling>
          <c:orientation val="minMax"/>
          <c:max val="1"/>
        </c:scaling>
        <c:delete val="0"/>
        <c:axPos val="l"/>
        <c:majorGridlines>
          <c:spPr>
            <a:ln>
              <a:noFill/>
            </a:ln>
          </c:spPr>
        </c:majorGridlines>
        <c:numFmt formatCode="General" sourceLinked="1"/>
        <c:majorTickMark val="none"/>
        <c:minorTickMark val="none"/>
        <c:tickLblPos val="none"/>
        <c:crossAx val="328892416"/>
        <c:crosses val="autoZero"/>
        <c:crossBetween val="between"/>
      </c:valAx>
      <c:valAx>
        <c:axId val="328895488"/>
        <c:scaling>
          <c:orientation val="minMax"/>
          <c:min val="1"/>
        </c:scaling>
        <c:delete val="0"/>
        <c:axPos val="r"/>
        <c:numFmt formatCode="#,##0.0;&quot;▲ &quot;#,##0.0" sourceLinked="0"/>
        <c:majorTickMark val="out"/>
        <c:minorTickMark val="none"/>
        <c:tickLblPos val="nextTo"/>
        <c:txPr>
          <a:bodyPr/>
          <a:lstStyle/>
          <a:p>
            <a:pPr>
              <a:defRPr sz="900"/>
            </a:pPr>
            <a:endParaRPr lang="ja-JP"/>
          </a:p>
        </c:txPr>
        <c:crossAx val="328909568"/>
        <c:crosses val="max"/>
        <c:crossBetween val="between"/>
      </c:valAx>
      <c:dateAx>
        <c:axId val="328909568"/>
        <c:scaling>
          <c:orientation val="minMax"/>
        </c:scaling>
        <c:delete val="1"/>
        <c:axPos val="b"/>
        <c:numFmt formatCode="yyyy/mm" sourceLinked="1"/>
        <c:majorTickMark val="out"/>
        <c:minorTickMark val="none"/>
        <c:tickLblPos val="nextTo"/>
        <c:crossAx val="328895488"/>
        <c:crosses val="autoZero"/>
        <c:auto val="1"/>
        <c:lblOffset val="100"/>
        <c:baseTimeUnit val="months"/>
      </c:dateAx>
    </c:plotArea>
    <c:legend>
      <c:legendPos val="r"/>
      <c:legendEntry>
        <c:idx val="0"/>
        <c:delete val="1"/>
      </c:legendEntry>
      <c:layout>
        <c:manualLayout>
          <c:xMode val="edge"/>
          <c:yMode val="edge"/>
          <c:x val="0.1095587644378329"/>
          <c:y val="0.19001831031206823"/>
          <c:w val="0.73922456761308741"/>
          <c:h val="0.1433622549141970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900" b="1"/>
              <a:t>消費者物価指数 </a:t>
            </a:r>
            <a:r>
              <a:rPr lang="ja-JP" altLang="en-US" sz="900" b="0" baseline="0"/>
              <a:t>前年同月比増減率</a:t>
            </a:r>
            <a:endParaRPr lang="ja-JP" altLang="en-US" sz="900" b="0"/>
          </a:p>
        </c:rich>
      </c:tx>
      <c:layout>
        <c:manualLayout>
          <c:xMode val="edge"/>
          <c:yMode val="edge"/>
          <c:x val="0.1624971145707764"/>
          <c:y val="2.4873738608760861E-2"/>
        </c:manualLayout>
      </c:layout>
      <c:overlay val="0"/>
    </c:title>
    <c:autoTitleDeleted val="0"/>
    <c:plotArea>
      <c:layout>
        <c:manualLayout>
          <c:layoutTarget val="inner"/>
          <c:xMode val="edge"/>
          <c:yMode val="edge"/>
          <c:x val="0.1544254362341515"/>
          <c:y val="0.27077778321188112"/>
          <c:w val="0.73319620063778668"/>
          <c:h val="0.56339642327317796"/>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4172-4612-9ACE-208F35A75C6E}"/>
            </c:ext>
          </c:extLst>
        </c:ser>
        <c:dLbls>
          <c:showLegendKey val="0"/>
          <c:showVal val="0"/>
          <c:showCatName val="0"/>
          <c:showSerName val="0"/>
          <c:showPercent val="0"/>
          <c:showBubbleSize val="0"/>
        </c:dLbls>
        <c:gapWidth val="0"/>
        <c:axId val="329373184"/>
        <c:axId val="329371648"/>
      </c:barChart>
      <c:lineChart>
        <c:grouping val="standard"/>
        <c:varyColors val="0"/>
        <c:ser>
          <c:idx val="3"/>
          <c:order val="1"/>
          <c:tx>
            <c:strRef>
              <c:f>month!$AE$21</c:f>
              <c:strCache>
                <c:ptCount val="1"/>
                <c:pt idx="0">
                  <c:v>総合</c:v>
                </c:pt>
              </c:strCache>
            </c:strRef>
          </c:tx>
          <c:spPr>
            <a:ln w="22225">
              <a:solidFill>
                <a:schemeClr val="tx2"/>
              </a:solidFill>
              <a:prstDash val="sysDot"/>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month!$AE$49:$AE$85</c:f>
              <c:numCache>
                <c:formatCode>0.0;"▲ "0.0</c:formatCode>
                <c:ptCount val="37"/>
                <c:pt idx="0">
                  <c:v>3.2</c:v>
                </c:pt>
                <c:pt idx="1">
                  <c:v>3.3</c:v>
                </c:pt>
                <c:pt idx="2">
                  <c:v>3.3</c:v>
                </c:pt>
                <c:pt idx="3">
                  <c:v>3.2</c:v>
                </c:pt>
                <c:pt idx="4">
                  <c:v>3</c:v>
                </c:pt>
                <c:pt idx="5">
                  <c:v>3.3</c:v>
                </c:pt>
                <c:pt idx="6">
                  <c:v>2.8</c:v>
                </c:pt>
                <c:pt idx="7">
                  <c:v>2.6</c:v>
                </c:pt>
                <c:pt idx="8">
                  <c:v>2.2000000000000002</c:v>
                </c:pt>
                <c:pt idx="9">
                  <c:v>2.8</c:v>
                </c:pt>
                <c:pt idx="10">
                  <c:v>2.7</c:v>
                </c:pt>
                <c:pt idx="11">
                  <c:v>2.5</c:v>
                </c:pt>
                <c:pt idx="12">
                  <c:v>2.8</c:v>
                </c:pt>
                <c:pt idx="13">
                  <c:v>2.8</c:v>
                </c:pt>
                <c:pt idx="14">
                  <c:v>2.8</c:v>
                </c:pt>
                <c:pt idx="15">
                  <c:v>3</c:v>
                </c:pt>
                <c:pt idx="16">
                  <c:v>2.5</c:v>
                </c:pt>
                <c:pt idx="17">
                  <c:v>2.2999999999999998</c:v>
                </c:pt>
                <c:pt idx="18">
                  <c:v>2.9</c:v>
                </c:pt>
                <c:pt idx="19">
                  <c:v>3.6</c:v>
                </c:pt>
                <c:pt idx="20">
                  <c:v>4</c:v>
                </c:pt>
                <c:pt idx="21">
                  <c:v>3.7</c:v>
                </c:pt>
                <c:pt idx="22">
                  <c:v>3.6</c:v>
                </c:pt>
                <c:pt idx="23">
                  <c:v>3.6</c:v>
                </c:pt>
                <c:pt idx="24">
                  <c:v>3.5</c:v>
                </c:pt>
                <c:pt idx="25">
                  <c:v>3.3</c:v>
                </c:pt>
                <c:pt idx="26">
                  <c:v>3.1</c:v>
                </c:pt>
                <c:pt idx="27">
                  <c:v>2.7</c:v>
                </c:pt>
                <c:pt idx="28">
                  <c:v>2.9</c:v>
                </c:pt>
                <c:pt idx="29">
                  <c:v>3</c:v>
                </c:pt>
                <c:pt idx="30">
                  <c:v>2.9</c:v>
                </c:pt>
                <c:pt idx="31">
                  <c:v>2.1</c:v>
                </c:pt>
                <c:pt idx="32">
                  <c:v>1.5</c:v>
                </c:pt>
                <c:pt idx="33">
                  <c:v>1.3</c:v>
                </c:pt>
                <c:pt idx="34">
                  <c:v>1.5</c:v>
                </c:pt>
                <c:pt idx="35">
                  <c:v>1.4</c:v>
                </c:pt>
                <c:pt idx="36">
                  <c:v>1.5</c:v>
                </c:pt>
              </c:numCache>
            </c:numRef>
          </c:val>
          <c:smooth val="0"/>
          <c:extLst>
            <c:ext xmlns:c16="http://schemas.microsoft.com/office/drawing/2014/chart" uri="{C3380CC4-5D6E-409C-BE32-E72D297353CC}">
              <c16:uniqueId val="{00000000-C73A-497D-A20E-5A2431DB2203}"/>
            </c:ext>
          </c:extLst>
        </c:ser>
        <c:ser>
          <c:idx val="1"/>
          <c:order val="2"/>
          <c:tx>
            <c:strRef>
              <c:f>month!$AF$21</c:f>
              <c:strCache>
                <c:ptCount val="1"/>
                <c:pt idx="0">
                  <c:v>生鮮食品を除く総合</c:v>
                </c:pt>
              </c:strCache>
            </c:strRef>
          </c:tx>
          <c:spPr>
            <a:ln w="22225">
              <a:solidFill>
                <a:schemeClr val="tx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month!$AF$49:$AF$85</c:f>
              <c:numCache>
                <c:formatCode>0.0;"▲ "0.0</c:formatCode>
                <c:ptCount val="37"/>
                <c:pt idx="0">
                  <c:v>3.2</c:v>
                </c:pt>
                <c:pt idx="1">
                  <c:v>3.3</c:v>
                </c:pt>
                <c:pt idx="2">
                  <c:v>3.1</c:v>
                </c:pt>
                <c:pt idx="3">
                  <c:v>3.1</c:v>
                </c:pt>
                <c:pt idx="4">
                  <c:v>2.8</c:v>
                </c:pt>
                <c:pt idx="5">
                  <c:v>2.9</c:v>
                </c:pt>
                <c:pt idx="6">
                  <c:v>2.5</c:v>
                </c:pt>
                <c:pt idx="7">
                  <c:v>2.2999999999999998</c:v>
                </c:pt>
                <c:pt idx="8">
                  <c:v>2</c:v>
                </c:pt>
                <c:pt idx="9">
                  <c:v>2.8</c:v>
                </c:pt>
                <c:pt idx="10">
                  <c:v>2.6</c:v>
                </c:pt>
                <c:pt idx="11">
                  <c:v>2.2000000000000002</c:v>
                </c:pt>
                <c:pt idx="12">
                  <c:v>2.5</c:v>
                </c:pt>
                <c:pt idx="13">
                  <c:v>2.6</c:v>
                </c:pt>
                <c:pt idx="14">
                  <c:v>2.7</c:v>
                </c:pt>
                <c:pt idx="15">
                  <c:v>2.8</c:v>
                </c:pt>
                <c:pt idx="16">
                  <c:v>2.4</c:v>
                </c:pt>
                <c:pt idx="17">
                  <c:v>2.2999999999999998</c:v>
                </c:pt>
                <c:pt idx="18">
                  <c:v>2.7</c:v>
                </c:pt>
                <c:pt idx="19">
                  <c:v>3</c:v>
                </c:pt>
                <c:pt idx="20">
                  <c:v>3.2</c:v>
                </c:pt>
                <c:pt idx="21">
                  <c:v>3</c:v>
                </c:pt>
                <c:pt idx="22">
                  <c:v>3.2</c:v>
                </c:pt>
                <c:pt idx="23">
                  <c:v>3.5</c:v>
                </c:pt>
                <c:pt idx="24">
                  <c:v>3.7</c:v>
                </c:pt>
                <c:pt idx="25">
                  <c:v>3.3</c:v>
                </c:pt>
                <c:pt idx="26">
                  <c:v>3.1</c:v>
                </c:pt>
                <c:pt idx="27">
                  <c:v>2.7</c:v>
                </c:pt>
                <c:pt idx="28">
                  <c:v>2.9</c:v>
                </c:pt>
                <c:pt idx="29">
                  <c:v>3</c:v>
                </c:pt>
                <c:pt idx="30">
                  <c:v>3</c:v>
                </c:pt>
                <c:pt idx="31">
                  <c:v>2.4</c:v>
                </c:pt>
                <c:pt idx="32">
                  <c:v>2</c:v>
                </c:pt>
                <c:pt idx="33">
                  <c:v>1.6</c:v>
                </c:pt>
                <c:pt idx="34">
                  <c:v>1.8</c:v>
                </c:pt>
                <c:pt idx="35">
                  <c:v>1.4</c:v>
                </c:pt>
                <c:pt idx="36">
                  <c:v>1.4</c:v>
                </c:pt>
              </c:numCache>
            </c:numRef>
          </c:val>
          <c:smooth val="0"/>
          <c:extLst>
            <c:ext xmlns:c16="http://schemas.microsoft.com/office/drawing/2014/chart" uri="{C3380CC4-5D6E-409C-BE32-E72D297353CC}">
              <c16:uniqueId val="{00000001-4172-4612-9ACE-208F35A75C6E}"/>
            </c:ext>
          </c:extLst>
        </c:ser>
        <c:ser>
          <c:idx val="2"/>
          <c:order val="3"/>
          <c:tx>
            <c:strRef>
              <c:f>month!$AG$21</c:f>
              <c:strCache>
                <c:ptCount val="1"/>
                <c:pt idx="0">
                  <c:v>生鮮食品及びエネルギーを除く総合</c:v>
                </c:pt>
              </c:strCache>
            </c:strRef>
          </c:tx>
          <c:spPr>
            <a:ln w="19050">
              <a:solidFill>
                <a:schemeClr val="accent1">
                  <a:lumMod val="60000"/>
                  <a:lumOff val="40000"/>
                </a:schemeClr>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month!$AG$49:$AG$85</c:f>
              <c:numCache>
                <c:formatCode>0.0;"▲ "0.0</c:formatCode>
                <c:ptCount val="37"/>
                <c:pt idx="0">
                  <c:v>4.3</c:v>
                </c:pt>
                <c:pt idx="1">
                  <c:v>4.2</c:v>
                </c:pt>
                <c:pt idx="2">
                  <c:v>4.3</c:v>
                </c:pt>
                <c:pt idx="3">
                  <c:v>4.3</c:v>
                </c:pt>
                <c:pt idx="4">
                  <c:v>4.2</c:v>
                </c:pt>
                <c:pt idx="5">
                  <c:v>4</c:v>
                </c:pt>
                <c:pt idx="6">
                  <c:v>3.8</c:v>
                </c:pt>
                <c:pt idx="7">
                  <c:v>3.7</c:v>
                </c:pt>
                <c:pt idx="8">
                  <c:v>3.5</c:v>
                </c:pt>
                <c:pt idx="9">
                  <c:v>3.2</c:v>
                </c:pt>
                <c:pt idx="10">
                  <c:v>2.9</c:v>
                </c:pt>
                <c:pt idx="11">
                  <c:v>2.4</c:v>
                </c:pt>
                <c:pt idx="12">
                  <c:v>2.1</c:v>
                </c:pt>
                <c:pt idx="13">
                  <c:v>2.2000000000000002</c:v>
                </c:pt>
                <c:pt idx="14">
                  <c:v>1.9</c:v>
                </c:pt>
                <c:pt idx="15">
                  <c:v>2</c:v>
                </c:pt>
                <c:pt idx="16">
                  <c:v>2.1</c:v>
                </c:pt>
                <c:pt idx="17">
                  <c:v>2.2999999999999998</c:v>
                </c:pt>
                <c:pt idx="18">
                  <c:v>2.4</c:v>
                </c:pt>
                <c:pt idx="19">
                  <c:v>2.4</c:v>
                </c:pt>
                <c:pt idx="20">
                  <c:v>2.5</c:v>
                </c:pt>
                <c:pt idx="21">
                  <c:v>2.6</c:v>
                </c:pt>
                <c:pt idx="22">
                  <c:v>2.9</c:v>
                </c:pt>
                <c:pt idx="23">
                  <c:v>3</c:v>
                </c:pt>
                <c:pt idx="24">
                  <c:v>3.3</c:v>
                </c:pt>
                <c:pt idx="25">
                  <c:v>3.4</c:v>
                </c:pt>
                <c:pt idx="26">
                  <c:v>3.4</c:v>
                </c:pt>
                <c:pt idx="27">
                  <c:v>3.3</c:v>
                </c:pt>
                <c:pt idx="28">
                  <c:v>3</c:v>
                </c:pt>
                <c:pt idx="29">
                  <c:v>3.1</c:v>
                </c:pt>
                <c:pt idx="30">
                  <c:v>3</c:v>
                </c:pt>
                <c:pt idx="31">
                  <c:v>2.9</c:v>
                </c:pt>
                <c:pt idx="32">
                  <c:v>2.6</c:v>
                </c:pt>
                <c:pt idx="33">
                  <c:v>2.5</c:v>
                </c:pt>
                <c:pt idx="34">
                  <c:v>2.4</c:v>
                </c:pt>
                <c:pt idx="35">
                  <c:v>1.9</c:v>
                </c:pt>
                <c:pt idx="36">
                  <c:v>1.8</c:v>
                </c:pt>
              </c:numCache>
            </c:numRef>
          </c:val>
          <c:smooth val="0"/>
          <c:extLst>
            <c:ext xmlns:c16="http://schemas.microsoft.com/office/drawing/2014/chart" uri="{C3380CC4-5D6E-409C-BE32-E72D297353CC}">
              <c16:uniqueId val="{00000002-4172-4612-9ACE-208F35A75C6E}"/>
            </c:ext>
          </c:extLst>
        </c:ser>
        <c:dLbls>
          <c:showLegendKey val="0"/>
          <c:showVal val="0"/>
          <c:showCatName val="0"/>
          <c:showSerName val="0"/>
          <c:showPercent val="0"/>
          <c:showBubbleSize val="0"/>
        </c:dLbls>
        <c:marker val="1"/>
        <c:smooth val="0"/>
        <c:axId val="329360128"/>
        <c:axId val="329361664"/>
      </c:lineChart>
      <c:dateAx>
        <c:axId val="329360128"/>
        <c:scaling>
          <c:orientation val="minMax"/>
        </c:scaling>
        <c:delete val="0"/>
        <c:axPos val="b"/>
        <c:numFmt formatCode="yyyy/mm" sourceLinked="1"/>
        <c:majorTickMark val="out"/>
        <c:minorTickMark val="none"/>
        <c:tickLblPos val="low"/>
        <c:spPr>
          <a:ln/>
        </c:spPr>
        <c:txPr>
          <a:bodyPr rot="0"/>
          <a:lstStyle/>
          <a:p>
            <a:pPr>
              <a:defRPr/>
            </a:pPr>
            <a:endParaRPr lang="ja-JP"/>
          </a:p>
        </c:txPr>
        <c:crossAx val="329361664"/>
        <c:crosses val="autoZero"/>
        <c:auto val="1"/>
        <c:lblOffset val="100"/>
        <c:baseTimeUnit val="months"/>
        <c:majorUnit val="12"/>
        <c:minorUnit val="12"/>
      </c:dateAx>
      <c:valAx>
        <c:axId val="329361664"/>
        <c:scaling>
          <c:orientation val="minMax"/>
        </c:scaling>
        <c:delete val="0"/>
        <c:axPos val="l"/>
        <c:majorGridlines>
          <c:spPr>
            <a:ln>
              <a:solidFill>
                <a:schemeClr val="bg1">
                  <a:lumMod val="85000"/>
                </a:schemeClr>
              </a:solidFill>
            </a:ln>
          </c:spPr>
        </c:majorGridlines>
        <c:numFmt formatCode="#,##0.0;&quot;▲ &quot;#,##0.0" sourceLinked="0"/>
        <c:majorTickMark val="out"/>
        <c:minorTickMark val="none"/>
        <c:tickLblPos val="low"/>
        <c:crossAx val="329360128"/>
        <c:crosses val="autoZero"/>
        <c:crossBetween val="between"/>
        <c:majorUnit val="1"/>
      </c:valAx>
      <c:valAx>
        <c:axId val="329371648"/>
        <c:scaling>
          <c:orientation val="minMax"/>
          <c:max val="1"/>
        </c:scaling>
        <c:delete val="0"/>
        <c:axPos val="r"/>
        <c:numFmt formatCode="General" sourceLinked="1"/>
        <c:majorTickMark val="none"/>
        <c:minorTickMark val="none"/>
        <c:tickLblPos val="none"/>
        <c:crossAx val="329373184"/>
        <c:crosses val="max"/>
        <c:crossBetween val="between"/>
      </c:valAx>
      <c:dateAx>
        <c:axId val="329373184"/>
        <c:scaling>
          <c:orientation val="minMax"/>
        </c:scaling>
        <c:delete val="1"/>
        <c:axPos val="b"/>
        <c:numFmt formatCode="yyyy/mm" sourceLinked="1"/>
        <c:majorTickMark val="out"/>
        <c:minorTickMark val="none"/>
        <c:tickLblPos val="nextTo"/>
        <c:crossAx val="329371648"/>
        <c:crosses val="autoZero"/>
        <c:auto val="1"/>
        <c:lblOffset val="100"/>
        <c:baseTimeUnit val="months"/>
        <c:majorUnit val="1"/>
        <c:minorUnit val="1"/>
      </c:dateAx>
    </c:plotArea>
    <c:legend>
      <c:legendPos val="r"/>
      <c:legendEntry>
        <c:idx val="0"/>
        <c:delete val="1"/>
      </c:legendEntry>
      <c:layout>
        <c:manualLayout>
          <c:xMode val="edge"/>
          <c:yMode val="edge"/>
          <c:x val="0.14378922146926756"/>
          <c:y val="9.1905577020263751E-2"/>
          <c:w val="0.82113821138211385"/>
          <c:h val="0.16770773218565072"/>
        </c:manualLayout>
      </c:layout>
      <c:overlay val="0"/>
      <c:txPr>
        <a:bodyPr/>
        <a:lstStyle/>
        <a:p>
          <a:pPr>
            <a:defRPr sz="800" baseline="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3477590682449"/>
          <c:y val="0.27356722814711454"/>
          <c:w val="0.68019839050195219"/>
          <c:h val="0.43199109604970265"/>
        </c:manualLayout>
      </c:layout>
      <c:barChart>
        <c:barDir val="col"/>
        <c:grouping val="clustered"/>
        <c:varyColors val="0"/>
        <c:ser>
          <c:idx val="2"/>
          <c:order val="2"/>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1E25-4B87-A02A-E042A0B1C510}"/>
            </c:ext>
          </c:extLst>
        </c:ser>
        <c:dLbls>
          <c:showLegendKey val="0"/>
          <c:showVal val="0"/>
          <c:showCatName val="0"/>
          <c:showSerName val="0"/>
          <c:showPercent val="0"/>
          <c:showBubbleSize val="0"/>
        </c:dLbls>
        <c:gapWidth val="0"/>
        <c:axId val="329561600"/>
        <c:axId val="329560064"/>
      </c:barChart>
      <c:lineChart>
        <c:grouping val="standard"/>
        <c:varyColors val="0"/>
        <c:ser>
          <c:idx val="1"/>
          <c:order val="0"/>
          <c:tx>
            <c:strRef>
              <c:f>month!$AM$21</c:f>
              <c:strCache>
                <c:ptCount val="1"/>
                <c:pt idx="0">
                  <c:v>可処分所得</c:v>
                </c:pt>
              </c:strCache>
            </c:strRef>
          </c:tx>
          <c:spPr>
            <a:ln w="22225">
              <a:solidFill>
                <a:schemeClr val="accent1">
                  <a:lumMod val="60000"/>
                  <a:lumOff val="40000"/>
                </a:schemeClr>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month!$AM$49:$AM$85</c:f>
              <c:numCache>
                <c:formatCode>#,##0.0;"▲ "#,##0.0</c:formatCode>
                <c:ptCount val="37"/>
                <c:pt idx="0">
                  <c:v>-7.4</c:v>
                </c:pt>
                <c:pt idx="1">
                  <c:v>-5.0999999999999996</c:v>
                </c:pt>
                <c:pt idx="2">
                  <c:v>-6.4</c:v>
                </c:pt>
                <c:pt idx="3">
                  <c:v>-5.4</c:v>
                </c:pt>
                <c:pt idx="4">
                  <c:v>-4.7</c:v>
                </c:pt>
                <c:pt idx="5">
                  <c:v>-5.0999999999999996</c:v>
                </c:pt>
                <c:pt idx="6">
                  <c:v>-4.2</c:v>
                </c:pt>
                <c:pt idx="7">
                  <c:v>-7.4</c:v>
                </c:pt>
                <c:pt idx="8">
                  <c:v>-1.7</c:v>
                </c:pt>
                <c:pt idx="9">
                  <c:v>-2.8</c:v>
                </c:pt>
                <c:pt idx="10">
                  <c:v>-0.1</c:v>
                </c:pt>
                <c:pt idx="11">
                  <c:v>-2.6</c:v>
                </c:pt>
                <c:pt idx="12">
                  <c:v>5.3</c:v>
                </c:pt>
                <c:pt idx="13">
                  <c:v>8.5</c:v>
                </c:pt>
                <c:pt idx="14">
                  <c:v>7.3</c:v>
                </c:pt>
                <c:pt idx="15">
                  <c:v>3.7</c:v>
                </c:pt>
                <c:pt idx="16">
                  <c:v>-1.8</c:v>
                </c:pt>
                <c:pt idx="17">
                  <c:v>1.9</c:v>
                </c:pt>
                <c:pt idx="18">
                  <c:v>1.2</c:v>
                </c:pt>
                <c:pt idx="19">
                  <c:v>3</c:v>
                </c:pt>
                <c:pt idx="20">
                  <c:v>-1.7</c:v>
                </c:pt>
                <c:pt idx="21">
                  <c:v>-2.2999999999999998</c:v>
                </c:pt>
                <c:pt idx="22">
                  <c:v>-2.5</c:v>
                </c:pt>
                <c:pt idx="23">
                  <c:v>0.9</c:v>
                </c:pt>
                <c:pt idx="24">
                  <c:v>2.6</c:v>
                </c:pt>
                <c:pt idx="25">
                  <c:v>-8.1</c:v>
                </c:pt>
                <c:pt idx="26">
                  <c:v>-4.9000000000000004</c:v>
                </c:pt>
                <c:pt idx="27">
                  <c:v>1.9</c:v>
                </c:pt>
                <c:pt idx="28">
                  <c:v>-0.6</c:v>
                </c:pt>
                <c:pt idx="29">
                  <c:v>-0.4</c:v>
                </c:pt>
                <c:pt idx="30">
                  <c:v>-2.5</c:v>
                </c:pt>
                <c:pt idx="31">
                  <c:v>1.2</c:v>
                </c:pt>
                <c:pt idx="32">
                  <c:v>1.3</c:v>
                </c:pt>
                <c:pt idx="33">
                  <c:v>2</c:v>
                </c:pt>
                <c:pt idx="34">
                  <c:v>4.7</c:v>
                </c:pt>
                <c:pt idx="35">
                  <c:v>2.2999999999999998</c:v>
                </c:pt>
                <c:pt idx="36">
                  <c:v>#N/A</c:v>
                </c:pt>
              </c:numCache>
            </c:numRef>
          </c:val>
          <c:smooth val="0"/>
          <c:extLst>
            <c:ext xmlns:c16="http://schemas.microsoft.com/office/drawing/2014/chart" uri="{C3380CC4-5D6E-409C-BE32-E72D297353CC}">
              <c16:uniqueId val="{00000001-1E25-4B87-A02A-E042A0B1C510}"/>
            </c:ext>
          </c:extLst>
        </c:ser>
        <c:ser>
          <c:idx val="0"/>
          <c:order val="1"/>
          <c:tx>
            <c:strRef>
              <c:f>month!$AL$21</c:f>
              <c:strCache>
                <c:ptCount val="1"/>
                <c:pt idx="0">
                  <c:v>実収入</c:v>
                </c:pt>
              </c:strCache>
            </c:strRef>
          </c:tx>
          <c:spPr>
            <a:ln w="22225">
              <a:solidFill>
                <a:schemeClr val="tx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month!$AL$49:$AL$85</c:f>
              <c:numCache>
                <c:formatCode>#,##0.0;"▲ "#,##0.0</c:formatCode>
                <c:ptCount val="37"/>
                <c:pt idx="0">
                  <c:v>-7.5</c:v>
                </c:pt>
                <c:pt idx="1">
                  <c:v>-5.6</c:v>
                </c:pt>
                <c:pt idx="2">
                  <c:v>-6.6</c:v>
                </c:pt>
                <c:pt idx="3">
                  <c:v>-6.9</c:v>
                </c:pt>
                <c:pt idx="4">
                  <c:v>-5.8</c:v>
                </c:pt>
                <c:pt idx="5">
                  <c:v>-5.2</c:v>
                </c:pt>
                <c:pt idx="6">
                  <c:v>-4.7</c:v>
                </c:pt>
                <c:pt idx="7">
                  <c:v>-7.2</c:v>
                </c:pt>
                <c:pt idx="8">
                  <c:v>-2.1</c:v>
                </c:pt>
                <c:pt idx="9">
                  <c:v>-2.5</c:v>
                </c:pt>
                <c:pt idx="10">
                  <c:v>-0.1</c:v>
                </c:pt>
                <c:pt idx="11">
                  <c:v>-0.6</c:v>
                </c:pt>
                <c:pt idx="12">
                  <c:v>3</c:v>
                </c:pt>
                <c:pt idx="13">
                  <c:v>3.1</c:v>
                </c:pt>
                <c:pt idx="14">
                  <c:v>5.5</c:v>
                </c:pt>
                <c:pt idx="15">
                  <c:v>2</c:v>
                </c:pt>
                <c:pt idx="16">
                  <c:v>-1.6</c:v>
                </c:pt>
                <c:pt idx="17">
                  <c:v>1.1000000000000001</c:v>
                </c:pt>
                <c:pt idx="18">
                  <c:v>0.7</c:v>
                </c:pt>
                <c:pt idx="19">
                  <c:v>2.9</c:v>
                </c:pt>
                <c:pt idx="20">
                  <c:v>-1.1000000000000001</c:v>
                </c:pt>
                <c:pt idx="21">
                  <c:v>-2.2999999999999998</c:v>
                </c:pt>
                <c:pt idx="22">
                  <c:v>-2</c:v>
                </c:pt>
                <c:pt idx="23">
                  <c:v>0</c:v>
                </c:pt>
                <c:pt idx="24">
                  <c:v>0.4</c:v>
                </c:pt>
                <c:pt idx="25">
                  <c:v>-1.7</c:v>
                </c:pt>
                <c:pt idx="26">
                  <c:v>-2.5</c:v>
                </c:pt>
                <c:pt idx="27">
                  <c:v>2.8</c:v>
                </c:pt>
                <c:pt idx="28">
                  <c:v>0</c:v>
                </c:pt>
                <c:pt idx="29">
                  <c:v>-0.1</c:v>
                </c:pt>
                <c:pt idx="30">
                  <c:v>-2.2000000000000002</c:v>
                </c:pt>
                <c:pt idx="31">
                  <c:v>0</c:v>
                </c:pt>
                <c:pt idx="32">
                  <c:v>1.3</c:v>
                </c:pt>
                <c:pt idx="33">
                  <c:v>1.6</c:v>
                </c:pt>
                <c:pt idx="34">
                  <c:v>4.7</c:v>
                </c:pt>
                <c:pt idx="35">
                  <c:v>2.2999999999999998</c:v>
                </c:pt>
                <c:pt idx="36">
                  <c:v>#N/A</c:v>
                </c:pt>
              </c:numCache>
            </c:numRef>
          </c:val>
          <c:smooth val="0"/>
          <c:extLst>
            <c:ext xmlns:c16="http://schemas.microsoft.com/office/drawing/2014/chart" uri="{C3380CC4-5D6E-409C-BE32-E72D297353CC}">
              <c16:uniqueId val="{00000002-1E25-4B87-A02A-E042A0B1C510}"/>
            </c:ext>
          </c:extLst>
        </c:ser>
        <c:dLbls>
          <c:showLegendKey val="0"/>
          <c:showVal val="0"/>
          <c:showCatName val="0"/>
          <c:showSerName val="0"/>
          <c:showPercent val="0"/>
          <c:showBubbleSize val="0"/>
        </c:dLbls>
        <c:marker val="1"/>
        <c:smooth val="0"/>
        <c:axId val="329544448"/>
        <c:axId val="329545984"/>
      </c:lineChart>
      <c:dateAx>
        <c:axId val="329544448"/>
        <c:scaling>
          <c:orientation val="minMax"/>
        </c:scaling>
        <c:delete val="0"/>
        <c:axPos val="b"/>
        <c:numFmt formatCode="yyyy/mm" sourceLinked="1"/>
        <c:majorTickMark val="out"/>
        <c:minorTickMark val="none"/>
        <c:tickLblPos val="low"/>
        <c:spPr>
          <a:ln>
            <a:solidFill>
              <a:schemeClr val="accent2"/>
            </a:solidFill>
          </a:ln>
        </c:spPr>
        <c:txPr>
          <a:bodyPr rot="0"/>
          <a:lstStyle/>
          <a:p>
            <a:pPr>
              <a:defRPr sz="900"/>
            </a:pPr>
            <a:endParaRPr lang="ja-JP"/>
          </a:p>
        </c:txPr>
        <c:crossAx val="329545984"/>
        <c:crosses val="autoZero"/>
        <c:auto val="1"/>
        <c:lblOffset val="100"/>
        <c:baseTimeUnit val="months"/>
        <c:majorUnit val="12"/>
        <c:majorTimeUnit val="months"/>
      </c:dateAx>
      <c:valAx>
        <c:axId val="329545984"/>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nextTo"/>
        <c:txPr>
          <a:bodyPr/>
          <a:lstStyle/>
          <a:p>
            <a:pPr>
              <a:defRPr sz="900"/>
            </a:pPr>
            <a:endParaRPr lang="ja-JP"/>
          </a:p>
        </c:txPr>
        <c:crossAx val="329544448"/>
        <c:crosses val="autoZero"/>
        <c:crossBetween val="between"/>
      </c:valAx>
      <c:valAx>
        <c:axId val="329560064"/>
        <c:scaling>
          <c:orientation val="minMax"/>
          <c:max val="1"/>
        </c:scaling>
        <c:delete val="0"/>
        <c:axPos val="r"/>
        <c:numFmt formatCode="General" sourceLinked="1"/>
        <c:majorTickMark val="none"/>
        <c:minorTickMark val="none"/>
        <c:tickLblPos val="none"/>
        <c:crossAx val="329561600"/>
        <c:crosses val="max"/>
        <c:crossBetween val="between"/>
      </c:valAx>
      <c:dateAx>
        <c:axId val="329561600"/>
        <c:scaling>
          <c:orientation val="minMax"/>
        </c:scaling>
        <c:delete val="1"/>
        <c:axPos val="b"/>
        <c:numFmt formatCode="yyyy/mm" sourceLinked="1"/>
        <c:majorTickMark val="out"/>
        <c:minorTickMark val="none"/>
        <c:tickLblPos val="nextTo"/>
        <c:crossAx val="329560064"/>
        <c:crosses val="autoZero"/>
        <c:auto val="1"/>
        <c:lblOffset val="100"/>
        <c:baseTimeUnit val="months"/>
      </c:dateAx>
    </c:plotArea>
    <c:legend>
      <c:legendPos val="t"/>
      <c:legendEntry>
        <c:idx val="0"/>
        <c:delete val="1"/>
      </c:legendEntry>
      <c:layout>
        <c:manualLayout>
          <c:xMode val="edge"/>
          <c:yMode val="edge"/>
          <c:x val="0.15487801398411077"/>
          <c:y val="0.12413103425362969"/>
          <c:w val="0.70110335028975657"/>
          <c:h val="0.10119671749892024"/>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家計調査 </a:t>
            </a:r>
            <a:r>
              <a:rPr lang="ja-JP" altLang="en-US" sz="1000" b="0"/>
              <a:t>前年同月比増減率</a:t>
            </a:r>
          </a:p>
        </c:rich>
      </c:tx>
      <c:layout>
        <c:manualLayout>
          <c:xMode val="edge"/>
          <c:yMode val="edge"/>
          <c:x val="0.17552643053168843"/>
          <c:y val="2.9065830054651538E-2"/>
        </c:manualLayout>
      </c:layout>
      <c:overlay val="0"/>
    </c:title>
    <c:autoTitleDeleted val="0"/>
    <c:plotArea>
      <c:layout>
        <c:manualLayout>
          <c:layoutTarget val="inner"/>
          <c:xMode val="edge"/>
          <c:yMode val="edge"/>
          <c:x val="0.14826677609924166"/>
          <c:y val="0.45296228441222541"/>
          <c:w val="0.6915810442261493"/>
          <c:h val="0.50183176295762477"/>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273C-4EF1-A6B2-E148FE2CC7F4}"/>
            </c:ext>
          </c:extLst>
        </c:ser>
        <c:dLbls>
          <c:showLegendKey val="0"/>
          <c:showVal val="0"/>
          <c:showCatName val="0"/>
          <c:showSerName val="0"/>
          <c:showPercent val="0"/>
          <c:showBubbleSize val="0"/>
        </c:dLbls>
        <c:gapWidth val="0"/>
        <c:axId val="329606656"/>
        <c:axId val="329608192"/>
      </c:barChart>
      <c:lineChart>
        <c:grouping val="standard"/>
        <c:varyColors val="0"/>
        <c:ser>
          <c:idx val="2"/>
          <c:order val="1"/>
          <c:tx>
            <c:strRef>
              <c:f>month!$AJ$21</c:f>
              <c:strCache>
                <c:ptCount val="1"/>
                <c:pt idx="0">
                  <c:v>消費支出</c:v>
                </c:pt>
              </c:strCache>
            </c:strRef>
          </c:tx>
          <c:spPr>
            <a:ln w="22225">
              <a:solidFill>
                <a:schemeClr val="accent1">
                  <a:lumMod val="60000"/>
                  <a:lumOff val="40000"/>
                </a:schemeClr>
              </a:solidFill>
              <a:prstDash val="solid"/>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month!$AJ$49:$AJ$85</c:f>
              <c:numCache>
                <c:formatCode>#,##0.0;"▲ "#,##0.0</c:formatCode>
                <c:ptCount val="37"/>
                <c:pt idx="0">
                  <c:v>-4</c:v>
                </c:pt>
                <c:pt idx="1">
                  <c:v>-4.2</c:v>
                </c:pt>
                <c:pt idx="2">
                  <c:v>-5</c:v>
                </c:pt>
                <c:pt idx="3">
                  <c:v>-2.5</c:v>
                </c:pt>
                <c:pt idx="4">
                  <c:v>-2.8</c:v>
                </c:pt>
                <c:pt idx="5">
                  <c:v>-2.5</c:v>
                </c:pt>
                <c:pt idx="6">
                  <c:v>-2.9</c:v>
                </c:pt>
                <c:pt idx="7">
                  <c:v>-2.5</c:v>
                </c:pt>
                <c:pt idx="8">
                  <c:v>-6.3</c:v>
                </c:pt>
                <c:pt idx="9">
                  <c:v>-0.5</c:v>
                </c:pt>
                <c:pt idx="10">
                  <c:v>-1.2</c:v>
                </c:pt>
                <c:pt idx="11">
                  <c:v>0.5</c:v>
                </c:pt>
                <c:pt idx="12">
                  <c:v>-1.8</c:v>
                </c:pt>
                <c:pt idx="13">
                  <c:v>-1.4</c:v>
                </c:pt>
                <c:pt idx="14">
                  <c:v>0.1</c:v>
                </c:pt>
                <c:pt idx="15">
                  <c:v>-1.9</c:v>
                </c:pt>
                <c:pt idx="16">
                  <c:v>-1.1000000000000001</c:v>
                </c:pt>
                <c:pt idx="17">
                  <c:v>-1.3</c:v>
                </c:pt>
                <c:pt idx="18">
                  <c:v>-0.4</c:v>
                </c:pt>
                <c:pt idx="19">
                  <c:v>2.7</c:v>
                </c:pt>
                <c:pt idx="20">
                  <c:v>0.8</c:v>
                </c:pt>
                <c:pt idx="21">
                  <c:v>-0.5</c:v>
                </c:pt>
                <c:pt idx="22">
                  <c:v>2.1</c:v>
                </c:pt>
                <c:pt idx="23">
                  <c:v>-0.1</c:v>
                </c:pt>
                <c:pt idx="24">
                  <c:v>4.7</c:v>
                </c:pt>
                <c:pt idx="25">
                  <c:v>1.3</c:v>
                </c:pt>
                <c:pt idx="26">
                  <c:v>1.4</c:v>
                </c:pt>
                <c:pt idx="27">
                  <c:v>2.2999999999999998</c:v>
                </c:pt>
                <c:pt idx="28">
                  <c:v>1.8</c:v>
                </c:pt>
                <c:pt idx="29">
                  <c:v>-3</c:v>
                </c:pt>
                <c:pt idx="30">
                  <c:v>2.9</c:v>
                </c:pt>
                <c:pt idx="31">
                  <c:v>-2.6</c:v>
                </c:pt>
                <c:pt idx="32">
                  <c:v>-1</c:v>
                </c:pt>
                <c:pt idx="33">
                  <c:v>-1.8</c:v>
                </c:pt>
                <c:pt idx="34">
                  <c:v>-2.9</c:v>
                </c:pt>
                <c:pt idx="35">
                  <c:v>-0.5</c:v>
                </c:pt>
                <c:pt idx="36">
                  <c:v>#N/A</c:v>
                </c:pt>
              </c:numCache>
            </c:numRef>
          </c:val>
          <c:smooth val="0"/>
          <c:extLst>
            <c:ext xmlns:c16="http://schemas.microsoft.com/office/drawing/2014/chart" uri="{C3380CC4-5D6E-409C-BE32-E72D297353CC}">
              <c16:uniqueId val="{00000001-273C-4EF1-A6B2-E148FE2CC7F4}"/>
            </c:ext>
          </c:extLst>
        </c:ser>
        <c:ser>
          <c:idx val="1"/>
          <c:order val="2"/>
          <c:tx>
            <c:strRef>
              <c:f>month!$AK$21</c:f>
              <c:strCache>
                <c:ptCount val="1"/>
                <c:pt idx="0">
                  <c:v>消費支出（除く住居等）</c:v>
                </c:pt>
              </c:strCache>
            </c:strRef>
          </c:tx>
          <c:spPr>
            <a:ln w="22225">
              <a:solidFill>
                <a:schemeClr val="tx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month!$AK$49:$AK$85</c:f>
              <c:numCache>
                <c:formatCode>#,##0.0;"▲ "#,##0.0</c:formatCode>
                <c:ptCount val="37"/>
                <c:pt idx="0">
                  <c:v>-1.5</c:v>
                </c:pt>
                <c:pt idx="1">
                  <c:v>-4.7</c:v>
                </c:pt>
                <c:pt idx="2">
                  <c:v>-3.1</c:v>
                </c:pt>
                <c:pt idx="3">
                  <c:v>-3.2</c:v>
                </c:pt>
                <c:pt idx="4">
                  <c:v>-3</c:v>
                </c:pt>
                <c:pt idx="5">
                  <c:v>-3.6</c:v>
                </c:pt>
                <c:pt idx="6">
                  <c:v>-0.9</c:v>
                </c:pt>
                <c:pt idx="7">
                  <c:v>-3.4</c:v>
                </c:pt>
                <c:pt idx="8">
                  <c:v>-4.3</c:v>
                </c:pt>
                <c:pt idx="9">
                  <c:v>-0.8</c:v>
                </c:pt>
                <c:pt idx="10">
                  <c:v>-2</c:v>
                </c:pt>
                <c:pt idx="11">
                  <c:v>0</c:v>
                </c:pt>
                <c:pt idx="12">
                  <c:v>-3.4</c:v>
                </c:pt>
                <c:pt idx="13">
                  <c:v>1.3</c:v>
                </c:pt>
                <c:pt idx="14">
                  <c:v>-0.8</c:v>
                </c:pt>
                <c:pt idx="15">
                  <c:v>-0.1</c:v>
                </c:pt>
                <c:pt idx="16">
                  <c:v>0.3</c:v>
                </c:pt>
                <c:pt idx="17">
                  <c:v>-1</c:v>
                </c:pt>
                <c:pt idx="18">
                  <c:v>-1.9</c:v>
                </c:pt>
                <c:pt idx="19">
                  <c:v>1.4</c:v>
                </c:pt>
                <c:pt idx="20">
                  <c:v>-0.8</c:v>
                </c:pt>
                <c:pt idx="21">
                  <c:v>-0.8</c:v>
                </c:pt>
                <c:pt idx="22">
                  <c:v>2.7</c:v>
                </c:pt>
                <c:pt idx="23">
                  <c:v>-0.1</c:v>
                </c:pt>
                <c:pt idx="24">
                  <c:v>2.5</c:v>
                </c:pt>
                <c:pt idx="25">
                  <c:v>0.4</c:v>
                </c:pt>
                <c:pt idx="26">
                  <c:v>0.2</c:v>
                </c:pt>
                <c:pt idx="27">
                  <c:v>3</c:v>
                </c:pt>
                <c:pt idx="28">
                  <c:v>2</c:v>
                </c:pt>
                <c:pt idx="29">
                  <c:v>-1.5</c:v>
                </c:pt>
                <c:pt idx="30">
                  <c:v>1.8</c:v>
                </c:pt>
                <c:pt idx="31">
                  <c:v>-1.5</c:v>
                </c:pt>
                <c:pt idx="32">
                  <c:v>-0.4</c:v>
                </c:pt>
                <c:pt idx="33">
                  <c:v>-2.2999999999999998</c:v>
                </c:pt>
                <c:pt idx="34">
                  <c:v>-1.3</c:v>
                </c:pt>
                <c:pt idx="35">
                  <c:v>-2</c:v>
                </c:pt>
                <c:pt idx="36">
                  <c:v>#N/A</c:v>
                </c:pt>
              </c:numCache>
            </c:numRef>
          </c:val>
          <c:smooth val="0"/>
          <c:extLst>
            <c:ext xmlns:c16="http://schemas.microsoft.com/office/drawing/2014/chart" uri="{C3380CC4-5D6E-409C-BE32-E72D297353CC}">
              <c16:uniqueId val="{00000002-273C-4EF1-A6B2-E148FE2CC7F4}"/>
            </c:ext>
          </c:extLst>
        </c:ser>
        <c:ser>
          <c:idx val="3"/>
          <c:order val="3"/>
          <c:tx>
            <c:strRef>
              <c:f>month!$G$21</c:f>
              <c:strCache>
                <c:ptCount val="1"/>
                <c:pt idx="0">
                  <c:v>水平線</c:v>
                </c:pt>
              </c:strCache>
            </c:strRef>
          </c:tx>
          <c:spPr>
            <a:ln w="9525">
              <a:solidFill>
                <a:schemeClr val="accent2"/>
              </a:solidFill>
            </a:ln>
          </c:spPr>
          <c:marker>
            <c:symbol val="none"/>
          </c:marker>
          <c:cat>
            <c:numRef>
              <c:f>month!$B$49:$B$85</c:f>
              <c:numCache>
                <c:formatCode>yyyy/mm</c:formatCode>
                <c:ptCount val="37"/>
                <c:pt idx="0">
                  <c:v>45074</c:v>
                </c:pt>
                <c:pt idx="1">
                  <c:v>45105</c:v>
                </c:pt>
                <c:pt idx="2">
                  <c:v>45135</c:v>
                </c:pt>
                <c:pt idx="3">
                  <c:v>45166</c:v>
                </c:pt>
                <c:pt idx="4">
                  <c:v>45197</c:v>
                </c:pt>
                <c:pt idx="5">
                  <c:v>45227</c:v>
                </c:pt>
                <c:pt idx="6">
                  <c:v>45258</c:v>
                </c:pt>
                <c:pt idx="7">
                  <c:v>45288</c:v>
                </c:pt>
                <c:pt idx="8">
                  <c:v>45319</c:v>
                </c:pt>
                <c:pt idx="9">
                  <c:v>45350</c:v>
                </c:pt>
                <c:pt idx="10">
                  <c:v>45379</c:v>
                </c:pt>
                <c:pt idx="11">
                  <c:v>45410</c:v>
                </c:pt>
                <c:pt idx="12">
                  <c:v>45440</c:v>
                </c:pt>
                <c:pt idx="13">
                  <c:v>45471</c:v>
                </c:pt>
                <c:pt idx="14">
                  <c:v>45501</c:v>
                </c:pt>
                <c:pt idx="15">
                  <c:v>45532</c:v>
                </c:pt>
                <c:pt idx="16">
                  <c:v>45563</c:v>
                </c:pt>
                <c:pt idx="17">
                  <c:v>45593</c:v>
                </c:pt>
                <c:pt idx="18">
                  <c:v>45624</c:v>
                </c:pt>
                <c:pt idx="19">
                  <c:v>45654</c:v>
                </c:pt>
                <c:pt idx="20">
                  <c:v>45685</c:v>
                </c:pt>
                <c:pt idx="21">
                  <c:v>45716</c:v>
                </c:pt>
                <c:pt idx="22">
                  <c:v>45744</c:v>
                </c:pt>
                <c:pt idx="23">
                  <c:v>45775</c:v>
                </c:pt>
                <c:pt idx="24">
                  <c:v>45805</c:v>
                </c:pt>
                <c:pt idx="25">
                  <c:v>45836</c:v>
                </c:pt>
                <c:pt idx="26">
                  <c:v>45866</c:v>
                </c:pt>
                <c:pt idx="27">
                  <c:v>45897</c:v>
                </c:pt>
                <c:pt idx="28">
                  <c:v>45928</c:v>
                </c:pt>
                <c:pt idx="29">
                  <c:v>45958</c:v>
                </c:pt>
                <c:pt idx="30">
                  <c:v>45989</c:v>
                </c:pt>
                <c:pt idx="31">
                  <c:v>46019</c:v>
                </c:pt>
                <c:pt idx="32">
                  <c:v>46050</c:v>
                </c:pt>
                <c:pt idx="33">
                  <c:v>46081</c:v>
                </c:pt>
                <c:pt idx="34">
                  <c:v>46110</c:v>
                </c:pt>
                <c:pt idx="35">
                  <c:v>46141</c:v>
                </c:pt>
                <c:pt idx="36">
                  <c:v>46171</c:v>
                </c:pt>
              </c:numCache>
            </c:numRef>
          </c:cat>
          <c:val>
            <c:numRef>
              <c:f>month!$G$49:$G$85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3-273C-4EF1-A6B2-E148FE2CC7F4}"/>
            </c:ext>
          </c:extLst>
        </c:ser>
        <c:dLbls>
          <c:showLegendKey val="0"/>
          <c:showVal val="0"/>
          <c:showCatName val="0"/>
          <c:showSerName val="0"/>
          <c:showPercent val="0"/>
          <c:showBubbleSize val="0"/>
        </c:dLbls>
        <c:marker val="1"/>
        <c:smooth val="0"/>
        <c:axId val="329627904"/>
        <c:axId val="329626368"/>
      </c:lineChart>
      <c:dateAx>
        <c:axId val="329606656"/>
        <c:scaling>
          <c:orientation val="minMax"/>
        </c:scaling>
        <c:delete val="0"/>
        <c:axPos val="b"/>
        <c:numFmt formatCode="yyyy/mm" sourceLinked="1"/>
        <c:majorTickMark val="none"/>
        <c:minorTickMark val="none"/>
        <c:tickLblPos val="none"/>
        <c:crossAx val="329608192"/>
        <c:crosses val="autoZero"/>
        <c:auto val="1"/>
        <c:lblOffset val="100"/>
        <c:baseTimeUnit val="months"/>
      </c:dateAx>
      <c:valAx>
        <c:axId val="329608192"/>
        <c:scaling>
          <c:orientation val="minMax"/>
          <c:max val="1"/>
        </c:scaling>
        <c:delete val="0"/>
        <c:axPos val="l"/>
        <c:majorGridlines>
          <c:spPr>
            <a:ln>
              <a:noFill/>
            </a:ln>
          </c:spPr>
        </c:majorGridlines>
        <c:numFmt formatCode="General" sourceLinked="1"/>
        <c:majorTickMark val="none"/>
        <c:minorTickMark val="none"/>
        <c:tickLblPos val="none"/>
        <c:crossAx val="329606656"/>
        <c:crosses val="autoZero"/>
        <c:crossBetween val="between"/>
      </c:valAx>
      <c:valAx>
        <c:axId val="329626368"/>
        <c:scaling>
          <c:orientation val="minMax"/>
        </c:scaling>
        <c:delete val="0"/>
        <c:axPos val="r"/>
        <c:numFmt formatCode="#,##0;&quot;▲ &quot;#,##0" sourceLinked="0"/>
        <c:majorTickMark val="out"/>
        <c:minorTickMark val="none"/>
        <c:tickLblPos val="nextTo"/>
        <c:txPr>
          <a:bodyPr/>
          <a:lstStyle/>
          <a:p>
            <a:pPr>
              <a:defRPr sz="900"/>
            </a:pPr>
            <a:endParaRPr lang="ja-JP"/>
          </a:p>
        </c:txPr>
        <c:crossAx val="329627904"/>
        <c:crosses val="max"/>
        <c:crossBetween val="between"/>
      </c:valAx>
      <c:dateAx>
        <c:axId val="329627904"/>
        <c:scaling>
          <c:orientation val="minMax"/>
        </c:scaling>
        <c:delete val="1"/>
        <c:axPos val="b"/>
        <c:numFmt formatCode="yyyy/mm" sourceLinked="1"/>
        <c:majorTickMark val="out"/>
        <c:minorTickMark val="none"/>
        <c:tickLblPos val="nextTo"/>
        <c:crossAx val="329626368"/>
        <c:crosses val="autoZero"/>
        <c:auto val="1"/>
        <c:lblOffset val="100"/>
        <c:baseTimeUnit val="months"/>
      </c:dateAx>
    </c:plotArea>
    <c:legend>
      <c:legendPos val="r"/>
      <c:legendEntry>
        <c:idx val="0"/>
        <c:delete val="1"/>
      </c:legendEntry>
      <c:legendEntry>
        <c:idx val="3"/>
        <c:delete val="1"/>
      </c:legendEntry>
      <c:layout>
        <c:manualLayout>
          <c:xMode val="edge"/>
          <c:yMode val="edge"/>
          <c:x val="4.1509143604606433E-2"/>
          <c:y val="0.23940134111100814"/>
          <c:w val="0.82022279788316366"/>
          <c:h val="0.19048714590398619"/>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8</xdr:col>
      <xdr:colOff>9525</xdr:colOff>
      <xdr:row>9</xdr:row>
      <xdr:rowOff>0</xdr:rowOff>
    </xdr:from>
    <xdr:to>
      <xdr:col>11</xdr:col>
      <xdr:colOff>685799</xdr:colOff>
      <xdr:row>18</xdr:row>
      <xdr:rowOff>161925</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9525</xdr:colOff>
      <xdr:row>1</xdr:row>
      <xdr:rowOff>9526</xdr:rowOff>
    </xdr:from>
    <xdr:to>
      <xdr:col>12</xdr:col>
      <xdr:colOff>0</xdr:colOff>
      <xdr:row>9</xdr:row>
      <xdr:rowOff>0</xdr:rowOff>
    </xdr:to>
    <xdr:graphicFrame macro="">
      <xdr:nvGraphicFramePr>
        <xdr:cNvPr id="8" name="グラフ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123825</xdr:colOff>
      <xdr:row>17</xdr:row>
      <xdr:rowOff>95249</xdr:rowOff>
    </xdr:from>
    <xdr:to>
      <xdr:col>10</xdr:col>
      <xdr:colOff>523875</xdr:colOff>
      <xdr:row>18</xdr:row>
      <xdr:rowOff>114300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0101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内閣府 「機械受注統計調査報告」</a:t>
          </a:r>
        </a:p>
      </xdr:txBody>
    </xdr:sp>
    <xdr:clientData/>
  </xdr:twoCellAnchor>
  <xdr:twoCellAnchor>
    <xdr:from>
      <xdr:col>15</xdr:col>
      <xdr:colOff>9525</xdr:colOff>
      <xdr:row>1</xdr:row>
      <xdr:rowOff>9525</xdr:rowOff>
    </xdr:from>
    <xdr:to>
      <xdr:col>19</xdr:col>
      <xdr:colOff>0</xdr:colOff>
      <xdr:row>18</xdr:row>
      <xdr:rowOff>161925</xdr:rowOff>
    </xdr:to>
    <xdr:graphicFrame macro="">
      <xdr:nvGraphicFramePr>
        <xdr:cNvPr id="16" name="グラフ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123825</xdr:colOff>
      <xdr:row>17</xdr:row>
      <xdr:rowOff>95249</xdr:rowOff>
    </xdr:from>
    <xdr:to>
      <xdr:col>17</xdr:col>
      <xdr:colOff>523875</xdr:colOff>
      <xdr:row>18</xdr:row>
      <xdr:rowOff>114300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810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経済産業省 「鉱工業指数」</a:t>
          </a:r>
        </a:p>
      </xdr:txBody>
    </xdr:sp>
    <xdr:clientData/>
  </xdr:twoCellAnchor>
  <xdr:twoCellAnchor>
    <xdr:from>
      <xdr:col>15</xdr:col>
      <xdr:colOff>38100</xdr:colOff>
      <xdr:row>2</xdr:row>
      <xdr:rowOff>114300</xdr:rowOff>
    </xdr:from>
    <xdr:to>
      <xdr:col>16</xdr:col>
      <xdr:colOff>114300</xdr:colOff>
      <xdr:row>3</xdr:row>
      <xdr:rowOff>142875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725025" y="457200"/>
          <a:ext cx="7620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2020</a:t>
          </a:r>
          <a:r>
            <a:rPr kumimoji="1" lang="ja-JP" altLang="en-US" sz="700"/>
            <a:t>年＝</a:t>
          </a:r>
          <a:r>
            <a:rPr kumimoji="1" lang="en-US" altLang="ja-JP" sz="700"/>
            <a:t>100</a:t>
          </a:r>
          <a:endParaRPr kumimoji="1" lang="ja-JP" altLang="en-US" sz="700"/>
        </a:p>
      </xdr:txBody>
    </xdr:sp>
    <xdr:clientData/>
  </xdr:twoCellAnchor>
  <xdr:twoCellAnchor>
    <xdr:from>
      <xdr:col>20</xdr:col>
      <xdr:colOff>9525</xdr:colOff>
      <xdr:row>1</xdr:row>
      <xdr:rowOff>9525</xdr:rowOff>
    </xdr:from>
    <xdr:to>
      <xdr:col>24</xdr:col>
      <xdr:colOff>0</xdr:colOff>
      <xdr:row>18</xdr:row>
      <xdr:rowOff>161925</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123825</xdr:colOff>
      <xdr:row>17</xdr:row>
      <xdr:rowOff>95249</xdr:rowOff>
    </xdr:from>
    <xdr:to>
      <xdr:col>22</xdr:col>
      <xdr:colOff>523875</xdr:colOff>
      <xdr:row>18</xdr:row>
      <xdr:rowOff>114300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6668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内閣府「景気動向指数」</a:t>
          </a:r>
          <a:endParaRPr lang="ja-JP" altLang="ja-JP" sz="800">
            <a:effectLst/>
          </a:endParaRPr>
        </a:p>
      </xdr:txBody>
    </xdr:sp>
    <xdr:clientData/>
  </xdr:twoCellAnchor>
  <xdr:twoCellAnchor>
    <xdr:from>
      <xdr:col>25</xdr:col>
      <xdr:colOff>9525</xdr:colOff>
      <xdr:row>9</xdr:row>
      <xdr:rowOff>0</xdr:rowOff>
    </xdr:from>
    <xdr:to>
      <xdr:col>28</xdr:col>
      <xdr:colOff>685799</xdr:colOff>
      <xdr:row>18</xdr:row>
      <xdr:rowOff>161925</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9525</xdr:colOff>
      <xdr:row>1</xdr:row>
      <xdr:rowOff>9526</xdr:rowOff>
    </xdr:from>
    <xdr:to>
      <xdr:col>29</xdr:col>
      <xdr:colOff>0</xdr:colOff>
      <xdr:row>9</xdr:row>
      <xdr:rowOff>0</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104776</xdr:colOff>
      <xdr:row>16</xdr:row>
      <xdr:rowOff>123825</xdr:rowOff>
    </xdr:from>
    <xdr:to>
      <xdr:col>28</xdr:col>
      <xdr:colOff>133350</xdr:colOff>
      <xdr:row>18</xdr:row>
      <xdr:rowOff>142874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0078701" y="2867025"/>
          <a:ext cx="2085974" cy="3619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厚生労働省 「一般職業紹介状況」</a:t>
          </a:r>
          <a:endParaRPr kumimoji="1" lang="en-US" altLang="ja-JP" sz="800"/>
        </a:p>
        <a:p>
          <a:r>
            <a:rPr kumimoji="1" lang="ja-JP" altLang="en-US" sz="800"/>
            <a:t>総務省 「労働力調査」</a:t>
          </a:r>
        </a:p>
      </xdr:txBody>
    </xdr:sp>
    <xdr:clientData/>
  </xdr:twoCellAnchor>
  <xdr:twoCellAnchor>
    <xdr:from>
      <xdr:col>28</xdr:col>
      <xdr:colOff>371475</xdr:colOff>
      <xdr:row>2</xdr:row>
      <xdr:rowOff>9525</xdr:rowOff>
    </xdr:from>
    <xdr:to>
      <xdr:col>28</xdr:col>
      <xdr:colOff>628649</xdr:colOff>
      <xdr:row>3</xdr:row>
      <xdr:rowOff>38100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20259675" y="304800"/>
          <a:ext cx="257174"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endParaRPr kumimoji="1" lang="ja-JP" altLang="en-US" sz="800" b="1"/>
        </a:p>
      </xdr:txBody>
    </xdr:sp>
    <xdr:clientData/>
  </xdr:twoCellAnchor>
  <xdr:twoCellAnchor>
    <xdr:from>
      <xdr:col>30</xdr:col>
      <xdr:colOff>9525</xdr:colOff>
      <xdr:row>1</xdr:row>
      <xdr:rowOff>9525</xdr:rowOff>
    </xdr:from>
    <xdr:to>
      <xdr:col>34</xdr:col>
      <xdr:colOff>0</xdr:colOff>
      <xdr:row>18</xdr:row>
      <xdr:rowOff>161925</xdr:rowOff>
    </xdr:to>
    <xdr:graphicFrame macro="">
      <xdr:nvGraphicFramePr>
        <xdr:cNvPr id="41" name="グラフ 4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30</xdr:col>
      <xdr:colOff>123825</xdr:colOff>
      <xdr:row>17</xdr:row>
      <xdr:rowOff>95249</xdr:rowOff>
    </xdr:from>
    <xdr:to>
      <xdr:col>32</xdr:col>
      <xdr:colOff>523875</xdr:colOff>
      <xdr:row>18</xdr:row>
      <xdr:rowOff>114300</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23526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総務省 「消費者物価指数」</a:t>
          </a:r>
          <a:endParaRPr lang="ja-JP" altLang="ja-JP" sz="800">
            <a:effectLst/>
          </a:endParaRPr>
        </a:p>
      </xdr:txBody>
    </xdr:sp>
    <xdr:clientData/>
  </xdr:twoCellAnchor>
  <xdr:twoCellAnchor>
    <xdr:from>
      <xdr:col>38</xdr:col>
      <xdr:colOff>95250</xdr:colOff>
      <xdr:row>3</xdr:row>
      <xdr:rowOff>0</xdr:rowOff>
    </xdr:from>
    <xdr:to>
      <xdr:col>38</xdr:col>
      <xdr:colOff>428625</xdr:colOff>
      <xdr:row>3</xdr:row>
      <xdr:rowOff>123825</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28984575" y="514350"/>
          <a:ext cx="333375"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35</xdr:col>
      <xdr:colOff>9525</xdr:colOff>
      <xdr:row>10</xdr:row>
      <xdr:rowOff>28576</xdr:rowOff>
    </xdr:from>
    <xdr:to>
      <xdr:col>38</xdr:col>
      <xdr:colOff>685799</xdr:colOff>
      <xdr:row>18</xdr:row>
      <xdr:rowOff>161926</xdr:rowOff>
    </xdr:to>
    <xdr:graphicFrame macro="">
      <xdr:nvGraphicFramePr>
        <xdr:cNvPr id="35" name="グラフ 34">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35</xdr:col>
      <xdr:colOff>9525</xdr:colOff>
      <xdr:row>1</xdr:row>
      <xdr:rowOff>9525</xdr:rowOff>
    </xdr:from>
    <xdr:to>
      <xdr:col>39</xdr:col>
      <xdr:colOff>0</xdr:colOff>
      <xdr:row>10</xdr:row>
      <xdr:rowOff>9524</xdr:rowOff>
    </xdr:to>
    <xdr:graphicFrame macro="">
      <xdr:nvGraphicFramePr>
        <xdr:cNvPr id="36" name="グラフ 35">
          <a:extLst>
            <a:ext uri="{FF2B5EF4-FFF2-40B4-BE49-F238E27FC236}">
              <a16:creationId xmlns:a16="http://schemas.microsoft.com/office/drawing/2014/main" id="{00000000-0008-0000-00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35</xdr:col>
      <xdr:colOff>123825</xdr:colOff>
      <xdr:row>17</xdr:row>
      <xdr:rowOff>95249</xdr:rowOff>
    </xdr:from>
    <xdr:to>
      <xdr:col>37</xdr:col>
      <xdr:colOff>523875</xdr:colOff>
      <xdr:row>18</xdr:row>
      <xdr:rowOff>114300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26955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総務省統計局 「家計調査報告」</a:t>
          </a:r>
        </a:p>
      </xdr:txBody>
    </xdr:sp>
    <xdr:clientData/>
  </xdr:twoCellAnchor>
  <xdr:twoCellAnchor>
    <xdr:from>
      <xdr:col>36</xdr:col>
      <xdr:colOff>485774</xdr:colOff>
      <xdr:row>2</xdr:row>
      <xdr:rowOff>49529</xdr:rowOff>
    </xdr:from>
    <xdr:to>
      <xdr:col>38</xdr:col>
      <xdr:colOff>327659</xdr:colOff>
      <xdr:row>3</xdr:row>
      <xdr:rowOff>45720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3764874" y="331469"/>
          <a:ext cx="1167765" cy="163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800" b="0" i="0" baseline="0">
              <a:solidFill>
                <a:schemeClr val="dk1"/>
              </a:solidFill>
              <a:effectLst/>
              <a:latin typeface="+mn-lt"/>
              <a:ea typeface="+mn-ea"/>
              <a:cs typeface="+mn-cs"/>
            </a:rPr>
            <a:t>（二人以上の世帯）</a:t>
          </a:r>
          <a:endParaRPr kumimoji="1" lang="ja-JP" altLang="en-US" sz="800" b="0"/>
        </a:p>
      </xdr:txBody>
    </xdr:sp>
    <xdr:clientData/>
  </xdr:twoCellAnchor>
  <xdr:twoCellAnchor>
    <xdr:from>
      <xdr:col>40</xdr:col>
      <xdr:colOff>9525</xdr:colOff>
      <xdr:row>1</xdr:row>
      <xdr:rowOff>9525</xdr:rowOff>
    </xdr:from>
    <xdr:to>
      <xdr:col>44</xdr:col>
      <xdr:colOff>0</xdr:colOff>
      <xdr:row>18</xdr:row>
      <xdr:rowOff>161925</xdr:rowOff>
    </xdr:to>
    <xdr:graphicFrame macro="">
      <xdr:nvGraphicFramePr>
        <xdr:cNvPr id="43" name="グラフ 42">
          <a:extLst>
            <a:ext uri="{FF2B5EF4-FFF2-40B4-BE49-F238E27FC236}">
              <a16:creationId xmlns:a16="http://schemas.microsoft.com/office/drawing/2014/main" id="{00000000-0008-0000-00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40</xdr:col>
      <xdr:colOff>123825</xdr:colOff>
      <xdr:row>17</xdr:row>
      <xdr:rowOff>95249</xdr:rowOff>
    </xdr:from>
    <xdr:to>
      <xdr:col>42</xdr:col>
      <xdr:colOff>523875</xdr:colOff>
      <xdr:row>18</xdr:row>
      <xdr:rowOff>114300</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6668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日本銀行「マネーストック」</a:t>
          </a:r>
          <a:endParaRPr lang="ja-JP" altLang="ja-JP" sz="800">
            <a:effectLst/>
          </a:endParaRPr>
        </a:p>
      </xdr:txBody>
    </xdr:sp>
    <xdr:clientData/>
  </xdr:twoCellAnchor>
  <xdr:twoCellAnchor>
    <xdr:from>
      <xdr:col>45</xdr:col>
      <xdr:colOff>9525</xdr:colOff>
      <xdr:row>1</xdr:row>
      <xdr:rowOff>9525</xdr:rowOff>
    </xdr:from>
    <xdr:to>
      <xdr:col>49</xdr:col>
      <xdr:colOff>0</xdr:colOff>
      <xdr:row>18</xdr:row>
      <xdr:rowOff>161925</xdr:rowOff>
    </xdr:to>
    <xdr:graphicFrame macro="">
      <xdr:nvGraphicFramePr>
        <xdr:cNvPr id="50" name="グラフ 49">
          <a:extLst>
            <a:ext uri="{FF2B5EF4-FFF2-40B4-BE49-F238E27FC236}">
              <a16:creationId xmlns:a16="http://schemas.microsoft.com/office/drawing/2014/main" id="{00000000-0008-0000-00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45</xdr:col>
      <xdr:colOff>123825</xdr:colOff>
      <xdr:row>17</xdr:row>
      <xdr:rowOff>95249</xdr:rowOff>
    </xdr:from>
    <xdr:to>
      <xdr:col>47</xdr:col>
      <xdr:colOff>523875</xdr:colOff>
      <xdr:row>18</xdr:row>
      <xdr:rowOff>114300</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33813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厚生労働省「毎月勤労統計調査」</a:t>
          </a:r>
          <a:endParaRPr lang="ja-JP" altLang="ja-JP" sz="800">
            <a:effectLst/>
          </a:endParaRPr>
        </a:p>
      </xdr:txBody>
    </xdr:sp>
    <xdr:clientData/>
  </xdr:twoCellAnchor>
  <xdr:twoCellAnchor>
    <xdr:from>
      <xdr:col>50</xdr:col>
      <xdr:colOff>9525</xdr:colOff>
      <xdr:row>1</xdr:row>
      <xdr:rowOff>9525</xdr:rowOff>
    </xdr:from>
    <xdr:to>
      <xdr:col>54</xdr:col>
      <xdr:colOff>0</xdr:colOff>
      <xdr:row>18</xdr:row>
      <xdr:rowOff>161925</xdr:rowOff>
    </xdr:to>
    <xdr:graphicFrame macro="">
      <xdr:nvGraphicFramePr>
        <xdr:cNvPr id="55" name="グラフ 54">
          <a:extLst>
            <a:ext uri="{FF2B5EF4-FFF2-40B4-BE49-F238E27FC236}">
              <a16:creationId xmlns:a16="http://schemas.microsoft.com/office/drawing/2014/main" id="{00000000-0008-0000-00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50</xdr:col>
      <xdr:colOff>123824</xdr:colOff>
      <xdr:row>17</xdr:row>
      <xdr:rowOff>95249</xdr:rowOff>
    </xdr:from>
    <xdr:to>
      <xdr:col>53</xdr:col>
      <xdr:colOff>457199</xdr:colOff>
      <xdr:row>18</xdr:row>
      <xdr:rowOff>123825</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40671749" y="3009899"/>
          <a:ext cx="2390775" cy="200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資源エネルギー庁「石油製品価格調査」</a:t>
          </a:r>
          <a:endParaRPr lang="ja-JP" altLang="ja-JP" sz="800">
            <a:effectLst/>
          </a:endParaRPr>
        </a:p>
      </xdr:txBody>
    </xdr:sp>
    <xdr:clientData/>
  </xdr:twoCellAnchor>
  <xdr:twoCellAnchor>
    <xdr:from>
      <xdr:col>55</xdr:col>
      <xdr:colOff>9525</xdr:colOff>
      <xdr:row>1</xdr:row>
      <xdr:rowOff>9525</xdr:rowOff>
    </xdr:from>
    <xdr:to>
      <xdr:col>59</xdr:col>
      <xdr:colOff>0</xdr:colOff>
      <xdr:row>18</xdr:row>
      <xdr:rowOff>161925</xdr:rowOff>
    </xdr:to>
    <xdr:graphicFrame macro="">
      <xdr:nvGraphicFramePr>
        <xdr:cNvPr id="52" name="グラフ 51">
          <a:extLst>
            <a:ext uri="{FF2B5EF4-FFF2-40B4-BE49-F238E27FC236}">
              <a16:creationId xmlns:a16="http://schemas.microsoft.com/office/drawing/2014/main" id="{00000000-0008-0000-00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55</xdr:col>
      <xdr:colOff>123824</xdr:colOff>
      <xdr:row>16</xdr:row>
      <xdr:rowOff>114300</xdr:rowOff>
    </xdr:from>
    <xdr:to>
      <xdr:col>58</xdr:col>
      <xdr:colOff>457199</xdr:colOff>
      <xdr:row>18</xdr:row>
      <xdr:rowOff>142875</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47529749" y="2857500"/>
          <a:ext cx="239077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財務省「外貨準備等の状況」</a:t>
          </a:r>
          <a:endParaRPr kumimoji="1" lang="en-US" altLang="ja-JP" sz="800">
            <a:solidFill>
              <a:schemeClr val="dk1"/>
            </a:solidFill>
            <a:effectLst/>
            <a:latin typeface="+mn-lt"/>
            <a:ea typeface="+mn-ea"/>
            <a:cs typeface="+mn-cs"/>
          </a:endParaRPr>
        </a:p>
        <a:p>
          <a:r>
            <a:rPr lang="ja-JP" altLang="en-US" sz="800">
              <a:effectLst/>
            </a:rPr>
            <a:t>日本銀行「外国為替市場」</a:t>
          </a:r>
          <a:endParaRPr lang="ja-JP" altLang="ja-JP" sz="800">
            <a:effectLst/>
          </a:endParaRPr>
        </a:p>
      </xdr:txBody>
    </xdr:sp>
    <xdr:clientData/>
  </xdr:twoCellAnchor>
  <xdr:twoCellAnchor>
    <xdr:from>
      <xdr:col>60</xdr:col>
      <xdr:colOff>9525</xdr:colOff>
      <xdr:row>1</xdr:row>
      <xdr:rowOff>9525</xdr:rowOff>
    </xdr:from>
    <xdr:to>
      <xdr:col>64</xdr:col>
      <xdr:colOff>0</xdr:colOff>
      <xdr:row>18</xdr:row>
      <xdr:rowOff>161925</xdr:rowOff>
    </xdr:to>
    <xdr:graphicFrame macro="">
      <xdr:nvGraphicFramePr>
        <xdr:cNvPr id="58" name="グラフ 57">
          <a:extLst>
            <a:ext uri="{FF2B5EF4-FFF2-40B4-BE49-F238E27FC236}">
              <a16:creationId xmlns:a16="http://schemas.microsoft.com/office/drawing/2014/main" id="{00000000-0008-0000-00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60</xdr:col>
      <xdr:colOff>123824</xdr:colOff>
      <xdr:row>17</xdr:row>
      <xdr:rowOff>95249</xdr:rowOff>
    </xdr:from>
    <xdr:to>
      <xdr:col>63</xdr:col>
      <xdr:colOff>457199</xdr:colOff>
      <xdr:row>18</xdr:row>
      <xdr:rowOff>123825</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40671749" y="3181349"/>
          <a:ext cx="2390775" cy="200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日本銀行「貸出約定平均金利の推移」</a:t>
          </a:r>
          <a:endParaRPr lang="ja-JP" altLang="ja-JP" sz="800">
            <a:effectLst/>
          </a:endParaRPr>
        </a:p>
      </xdr:txBody>
    </xdr:sp>
    <xdr:clientData/>
  </xdr:twoCellAnchor>
  <xdr:twoCellAnchor>
    <xdr:from>
      <xdr:col>65</xdr:col>
      <xdr:colOff>9525</xdr:colOff>
      <xdr:row>9</xdr:row>
      <xdr:rowOff>19050</xdr:rowOff>
    </xdr:from>
    <xdr:to>
      <xdr:col>69</xdr:col>
      <xdr:colOff>0</xdr:colOff>
      <xdr:row>18</xdr:row>
      <xdr:rowOff>161924</xdr:rowOff>
    </xdr:to>
    <xdr:graphicFrame macro="">
      <xdr:nvGraphicFramePr>
        <xdr:cNvPr id="47" name="グラフ 46">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65</xdr:col>
      <xdr:colOff>38100</xdr:colOff>
      <xdr:row>17</xdr:row>
      <xdr:rowOff>95249</xdr:rowOff>
    </xdr:from>
    <xdr:to>
      <xdr:col>68</xdr:col>
      <xdr:colOff>609600</xdr:colOff>
      <xdr:row>18</xdr:row>
      <xdr:rowOff>142874</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54302025" y="3190874"/>
          <a:ext cx="26289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a:solidFill>
                <a:schemeClr val="dk1"/>
              </a:solidFill>
              <a:effectLst/>
              <a:latin typeface="+mn-lt"/>
              <a:ea typeface="+mn-ea"/>
              <a:cs typeface="+mn-cs"/>
            </a:rPr>
            <a:t>アイ・エヌ情報センター</a:t>
          </a:r>
          <a:r>
            <a:rPr lang="ja-JP" altLang="en-US" sz="800">
              <a:solidFill>
                <a:schemeClr val="dk1"/>
              </a:solidFill>
              <a:effectLst/>
              <a:latin typeface="+mn-lt"/>
              <a:ea typeface="+mn-ea"/>
              <a:cs typeface="+mn-cs"/>
            </a:rPr>
            <a:t>「</a:t>
          </a:r>
          <a:r>
            <a:rPr lang="ja-JP" altLang="en-US" sz="800">
              <a:effectLst/>
            </a:rPr>
            <a:t>有価証券発行・自社株情報集計</a:t>
          </a:r>
          <a:r>
            <a:rPr lang="ja-JP" altLang="ja-JP" sz="800">
              <a:solidFill>
                <a:schemeClr val="dk1"/>
              </a:solidFill>
              <a:effectLst/>
              <a:latin typeface="+mn-lt"/>
              <a:ea typeface="+mn-ea"/>
              <a:cs typeface="+mn-cs"/>
            </a:rPr>
            <a:t>」</a:t>
          </a:r>
          <a:endParaRPr lang="ja-JP" altLang="ja-JP" sz="800">
            <a:effectLst/>
          </a:endParaRPr>
        </a:p>
      </xdr:txBody>
    </xdr:sp>
    <xdr:clientData/>
  </xdr:twoCellAnchor>
  <xdr:twoCellAnchor>
    <xdr:from>
      <xdr:col>65</xdr:col>
      <xdr:colOff>19050</xdr:colOff>
      <xdr:row>1</xdr:row>
      <xdr:rowOff>9526</xdr:rowOff>
    </xdr:from>
    <xdr:to>
      <xdr:col>68</xdr:col>
      <xdr:colOff>657225</xdr:colOff>
      <xdr:row>8</xdr:row>
      <xdr:rowOff>161925</xdr:rowOff>
    </xdr:to>
    <xdr:graphicFrame macro="">
      <xdr:nvGraphicFramePr>
        <xdr:cNvPr id="61" name="グラフ 60">
          <a:extLst>
            <a:ext uri="{FF2B5EF4-FFF2-40B4-BE49-F238E27FC236}">
              <a16:creationId xmlns:a16="http://schemas.microsoft.com/office/drawing/2014/main" id="{00000000-0008-0000-00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70</xdr:col>
      <xdr:colOff>9525</xdr:colOff>
      <xdr:row>9</xdr:row>
      <xdr:rowOff>19050</xdr:rowOff>
    </xdr:from>
    <xdr:to>
      <xdr:col>74</xdr:col>
      <xdr:colOff>0</xdr:colOff>
      <xdr:row>18</xdr:row>
      <xdr:rowOff>161924</xdr:rowOff>
    </xdr:to>
    <xdr:graphicFrame macro="">
      <xdr:nvGraphicFramePr>
        <xdr:cNvPr id="62" name="グラフ 61">
          <a:extLst>
            <a:ext uri="{FF2B5EF4-FFF2-40B4-BE49-F238E27FC236}">
              <a16:creationId xmlns:a16="http://schemas.microsoft.com/office/drawing/2014/main" id="{00000000-0008-0000-00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70</xdr:col>
      <xdr:colOff>38100</xdr:colOff>
      <xdr:row>17</xdr:row>
      <xdr:rowOff>95249</xdr:rowOff>
    </xdr:from>
    <xdr:to>
      <xdr:col>73</xdr:col>
      <xdr:colOff>609600</xdr:colOff>
      <xdr:row>18</xdr:row>
      <xdr:rowOff>142874</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54302025" y="3190874"/>
          <a:ext cx="26289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a:solidFill>
                <a:schemeClr val="dk1"/>
              </a:solidFill>
              <a:effectLst/>
              <a:latin typeface="+mn-lt"/>
              <a:ea typeface="+mn-ea"/>
              <a:cs typeface="+mn-cs"/>
            </a:rPr>
            <a:t>アイ・エヌ情報センター</a:t>
          </a:r>
          <a:r>
            <a:rPr lang="ja-JP" altLang="en-US" sz="800">
              <a:solidFill>
                <a:schemeClr val="dk1"/>
              </a:solidFill>
              <a:effectLst/>
              <a:latin typeface="+mn-lt"/>
              <a:ea typeface="+mn-ea"/>
              <a:cs typeface="+mn-cs"/>
            </a:rPr>
            <a:t>「</a:t>
          </a:r>
          <a:r>
            <a:rPr lang="ja-JP" altLang="en-US" sz="800">
              <a:effectLst/>
            </a:rPr>
            <a:t>有価証券発行・自社株情報集計</a:t>
          </a:r>
          <a:r>
            <a:rPr lang="ja-JP" altLang="ja-JP" sz="800">
              <a:solidFill>
                <a:schemeClr val="dk1"/>
              </a:solidFill>
              <a:effectLst/>
              <a:latin typeface="+mn-lt"/>
              <a:ea typeface="+mn-ea"/>
              <a:cs typeface="+mn-cs"/>
            </a:rPr>
            <a:t>」</a:t>
          </a:r>
          <a:endParaRPr lang="ja-JP" altLang="ja-JP" sz="800">
            <a:effectLst/>
          </a:endParaRPr>
        </a:p>
      </xdr:txBody>
    </xdr:sp>
    <xdr:clientData/>
  </xdr:twoCellAnchor>
  <xdr:twoCellAnchor>
    <xdr:from>
      <xdr:col>70</xdr:col>
      <xdr:colOff>19050</xdr:colOff>
      <xdr:row>1</xdr:row>
      <xdr:rowOff>9526</xdr:rowOff>
    </xdr:from>
    <xdr:to>
      <xdr:col>73</xdr:col>
      <xdr:colOff>657225</xdr:colOff>
      <xdr:row>8</xdr:row>
      <xdr:rowOff>161925</xdr:rowOff>
    </xdr:to>
    <xdr:graphicFrame macro="">
      <xdr:nvGraphicFramePr>
        <xdr:cNvPr id="64" name="グラフ 63">
          <a:extLst>
            <a:ext uri="{FF2B5EF4-FFF2-40B4-BE49-F238E27FC236}">
              <a16:creationId xmlns:a16="http://schemas.microsoft.com/office/drawing/2014/main" id="{00000000-0008-0000-00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9525</xdr:colOff>
      <xdr:row>9</xdr:row>
      <xdr:rowOff>0</xdr:rowOff>
    </xdr:from>
    <xdr:to>
      <xdr:col>6</xdr:col>
      <xdr:colOff>685799</xdr:colOff>
      <xdr:row>18</xdr:row>
      <xdr:rowOff>161925</xdr:rowOff>
    </xdr:to>
    <xdr:graphicFrame macro="">
      <xdr:nvGraphicFramePr>
        <xdr:cNvPr id="65" name="グラフ 64">
          <a:extLst>
            <a:ext uri="{FF2B5EF4-FFF2-40B4-BE49-F238E27FC236}">
              <a16:creationId xmlns:a16="http://schemas.microsoft.com/office/drawing/2014/main" id="{00000000-0008-0000-00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xdr:col>
      <xdr:colOff>0</xdr:colOff>
      <xdr:row>1</xdr:row>
      <xdr:rowOff>1</xdr:rowOff>
    </xdr:from>
    <xdr:to>
      <xdr:col>6</xdr:col>
      <xdr:colOff>723900</xdr:colOff>
      <xdr:row>8</xdr:row>
      <xdr:rowOff>161925</xdr:rowOff>
    </xdr:to>
    <xdr:graphicFrame macro="">
      <xdr:nvGraphicFramePr>
        <xdr:cNvPr id="66" name="グラフ 65">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xdr:col>
      <xdr:colOff>89411</xdr:colOff>
      <xdr:row>17</xdr:row>
      <xdr:rowOff>95251</xdr:rowOff>
    </xdr:from>
    <xdr:to>
      <xdr:col>5</xdr:col>
      <xdr:colOff>533400</xdr:colOff>
      <xdr:row>18</xdr:row>
      <xdr:rowOff>95251</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60936" y="3190876"/>
          <a:ext cx="1815589"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財務省 「貿易統計」</a:t>
          </a:r>
        </a:p>
      </xdr:txBody>
    </xdr:sp>
    <xdr:clientData/>
  </xdr:twoCellAnchor>
  <xdr:twoCellAnchor>
    <xdr:from>
      <xdr:col>6</xdr:col>
      <xdr:colOff>295276</xdr:colOff>
      <xdr:row>2</xdr:row>
      <xdr:rowOff>47625</xdr:rowOff>
    </xdr:from>
    <xdr:to>
      <xdr:col>6</xdr:col>
      <xdr:colOff>552450</xdr:colOff>
      <xdr:row>3</xdr:row>
      <xdr:rowOff>76200</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3124201" y="571500"/>
          <a:ext cx="257174"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endParaRPr kumimoji="1" lang="ja-JP" altLang="en-US" sz="800" b="1"/>
        </a:p>
      </xdr:txBody>
    </xdr:sp>
    <xdr:clientData/>
  </xdr:twoCellAnchor>
  <xdr:twoCellAnchor>
    <xdr:from>
      <xdr:col>35</xdr:col>
      <xdr:colOff>180975</xdr:colOff>
      <xdr:row>11</xdr:row>
      <xdr:rowOff>9525</xdr:rowOff>
    </xdr:from>
    <xdr:to>
      <xdr:col>35</xdr:col>
      <xdr:colOff>438149</xdr:colOff>
      <xdr:row>12</xdr:row>
      <xdr:rowOff>38100</xdr:rowOff>
    </xdr:to>
    <xdr:sp macro="" textlink="">
      <xdr:nvSpPr>
        <xdr:cNvPr id="2" name="テキスト ボックス 1">
          <a:extLst>
            <a:ext uri="{FF2B5EF4-FFF2-40B4-BE49-F238E27FC236}">
              <a16:creationId xmlns:a16="http://schemas.microsoft.com/office/drawing/2014/main" id="{F2DF995B-6DD0-4FA1-A2AA-8D444686F9DD}"/>
            </a:ext>
          </a:extLst>
        </xdr:cNvPr>
        <xdr:cNvSpPr txBox="1"/>
      </xdr:nvSpPr>
      <xdr:spPr>
        <a:xfrm>
          <a:off x="25203150" y="1847850"/>
          <a:ext cx="257174"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endParaRPr kumimoji="1" lang="ja-JP" altLang="en-US" sz="800" b="1"/>
        </a:p>
      </xdr:txBody>
    </xdr:sp>
    <xdr:clientData/>
  </xdr:twoCellAnchor>
  <xdr:twoCellAnchor>
    <xdr:from>
      <xdr:col>38</xdr:col>
      <xdr:colOff>295275</xdr:colOff>
      <xdr:row>3</xdr:row>
      <xdr:rowOff>47625</xdr:rowOff>
    </xdr:from>
    <xdr:to>
      <xdr:col>38</xdr:col>
      <xdr:colOff>552449</xdr:colOff>
      <xdr:row>4</xdr:row>
      <xdr:rowOff>76200</xdr:rowOff>
    </xdr:to>
    <xdr:sp macro="" textlink="">
      <xdr:nvSpPr>
        <xdr:cNvPr id="3" name="テキスト ボックス 2">
          <a:extLst>
            <a:ext uri="{FF2B5EF4-FFF2-40B4-BE49-F238E27FC236}">
              <a16:creationId xmlns:a16="http://schemas.microsoft.com/office/drawing/2014/main" id="{57492A60-6A69-4903-B90C-8ADD1004A10D}"/>
            </a:ext>
          </a:extLst>
        </xdr:cNvPr>
        <xdr:cNvSpPr txBox="1"/>
      </xdr:nvSpPr>
      <xdr:spPr>
        <a:xfrm>
          <a:off x="27517725" y="514350"/>
          <a:ext cx="257174"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endParaRPr kumimoji="1" lang="ja-JP" altLang="en-US" sz="8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9526</xdr:colOff>
      <xdr:row>1</xdr:row>
      <xdr:rowOff>9525</xdr:rowOff>
    </xdr:from>
    <xdr:to>
      <xdr:col>7</xdr:col>
      <xdr:colOff>0</xdr:colOff>
      <xdr:row>18</xdr:row>
      <xdr:rowOff>161925</xdr:rowOff>
    </xdr:to>
    <xdr:graphicFrame macro="">
      <xdr:nvGraphicFramePr>
        <xdr:cNvPr id="12" name="グラフ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152401</xdr:colOff>
      <xdr:row>17</xdr:row>
      <xdr:rowOff>95251</xdr:rowOff>
    </xdr:from>
    <xdr:to>
      <xdr:col>5</xdr:col>
      <xdr:colOff>171451</xdr:colOff>
      <xdr:row>18</xdr:row>
      <xdr:rowOff>114300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724026" y="3009901"/>
          <a:ext cx="1390650" cy="190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内閣府 「国民経済計算」</a:t>
          </a:r>
        </a:p>
      </xdr:txBody>
    </xdr:sp>
    <xdr:clientData/>
  </xdr:twoCellAnchor>
  <xdr:twoCellAnchor>
    <xdr:from>
      <xdr:col>8</xdr:col>
      <xdr:colOff>9526</xdr:colOff>
      <xdr:row>1</xdr:row>
      <xdr:rowOff>9525</xdr:rowOff>
    </xdr:from>
    <xdr:to>
      <xdr:col>12</xdr:col>
      <xdr:colOff>0</xdr:colOff>
      <xdr:row>18</xdr:row>
      <xdr:rowOff>161925</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152399</xdr:colOff>
      <xdr:row>17</xdr:row>
      <xdr:rowOff>95251</xdr:rowOff>
    </xdr:from>
    <xdr:to>
      <xdr:col>11</xdr:col>
      <xdr:colOff>485775</xdr:colOff>
      <xdr:row>18</xdr:row>
      <xdr:rowOff>123825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038724" y="3009901"/>
          <a:ext cx="2390776" cy="2000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800" b="0"/>
            <a:t>日本銀行 「</a:t>
          </a:r>
          <a:r>
            <a:rPr lang="ja-JP" altLang="ja-JP" sz="800" b="0" i="0" baseline="0">
              <a:solidFill>
                <a:schemeClr val="dk1"/>
              </a:solidFill>
              <a:effectLst/>
              <a:latin typeface="+mn-lt"/>
              <a:ea typeface="+mn-ea"/>
              <a:cs typeface="+mn-cs"/>
            </a:rPr>
            <a:t>全国企業短期経済観測調査</a:t>
          </a:r>
          <a:r>
            <a:rPr lang="ja-JP" altLang="en-US" sz="800" b="0" i="0" baseline="0">
              <a:solidFill>
                <a:schemeClr val="dk1"/>
              </a:solidFill>
              <a:effectLst/>
              <a:latin typeface="+mn-lt"/>
              <a:ea typeface="+mn-ea"/>
              <a:cs typeface="+mn-cs"/>
            </a:rPr>
            <a:t>」</a:t>
          </a:r>
          <a:endParaRPr lang="ja-JP" altLang="ja-JP" sz="800" b="0">
            <a:effectLst/>
          </a:endParaRPr>
        </a:p>
      </xdr:txBody>
    </xdr:sp>
    <xdr:clientData/>
  </xdr:twoCellAnchor>
  <xdr:twoCellAnchor>
    <xdr:from>
      <xdr:col>13</xdr:col>
      <xdr:colOff>9526</xdr:colOff>
      <xdr:row>1</xdr:row>
      <xdr:rowOff>9525</xdr:rowOff>
    </xdr:from>
    <xdr:to>
      <xdr:col>17</xdr:col>
      <xdr:colOff>0</xdr:colOff>
      <xdr:row>18</xdr:row>
      <xdr:rowOff>161925</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152400</xdr:colOff>
      <xdr:row>17</xdr:row>
      <xdr:rowOff>95251</xdr:rowOff>
    </xdr:from>
    <xdr:to>
      <xdr:col>16</xdr:col>
      <xdr:colOff>133349</xdr:colOff>
      <xdr:row>18</xdr:row>
      <xdr:rowOff>85725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038725" y="3009901"/>
          <a:ext cx="2038349" cy="16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800" b="0"/>
            <a:t>財務省「法人企業統計季報」</a:t>
          </a:r>
          <a:endParaRPr lang="ja-JP" altLang="ja-JP" sz="800" b="0">
            <a:effectLst/>
          </a:endParaRPr>
        </a:p>
      </xdr:txBody>
    </xdr:sp>
    <xdr:clientData/>
  </xdr:twoCellAnchor>
  <xdr:twoCellAnchor>
    <xdr:from>
      <xdr:col>18</xdr:col>
      <xdr:colOff>9526</xdr:colOff>
      <xdr:row>1</xdr:row>
      <xdr:rowOff>9525</xdr:rowOff>
    </xdr:from>
    <xdr:to>
      <xdr:col>22</xdr:col>
      <xdr:colOff>0</xdr:colOff>
      <xdr:row>18</xdr:row>
      <xdr:rowOff>161925</xdr:rowOff>
    </xdr:to>
    <xdr:graphicFrame macro="">
      <xdr:nvGraphicFramePr>
        <xdr:cNvPr id="8" name="グラフ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152400</xdr:colOff>
      <xdr:row>16</xdr:row>
      <xdr:rowOff>114301</xdr:rowOff>
    </xdr:from>
    <xdr:to>
      <xdr:col>21</xdr:col>
      <xdr:colOff>542925</xdr:colOff>
      <xdr:row>18</xdr:row>
      <xdr:rowOff>133351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1896725" y="3028951"/>
          <a:ext cx="24479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800" b="0"/>
            <a:t>観光庁「訪日外国人消費動向調査」</a:t>
          </a:r>
          <a:endParaRPr kumimoji="1" lang="en-US" altLang="ja-JP" sz="800" b="0"/>
        </a:p>
        <a:p>
          <a:pPr rtl="0"/>
          <a:r>
            <a:rPr kumimoji="1" lang="ja-JP" altLang="en-US" sz="800" b="0"/>
            <a:t>日本政府観光局「訪日外客数・出国日本人数」</a:t>
          </a:r>
          <a:endParaRPr lang="ja-JP" altLang="ja-JP" sz="800" b="0">
            <a:effectLst/>
          </a:endParaRPr>
        </a:p>
      </xdr:txBody>
    </xdr:sp>
    <xdr:clientData/>
  </xdr:twoCellAnchor>
  <xdr:twoCellAnchor>
    <xdr:from>
      <xdr:col>13</xdr:col>
      <xdr:colOff>190500</xdr:colOff>
      <xdr:row>4</xdr:row>
      <xdr:rowOff>38100</xdr:rowOff>
    </xdr:from>
    <xdr:to>
      <xdr:col>13</xdr:col>
      <xdr:colOff>447674</xdr:colOff>
      <xdr:row>5</xdr:row>
      <xdr:rowOff>66675</xdr:rowOff>
    </xdr:to>
    <xdr:sp macro="" textlink="">
      <xdr:nvSpPr>
        <xdr:cNvPr id="3" name="テキスト ボックス 2">
          <a:extLst>
            <a:ext uri="{FF2B5EF4-FFF2-40B4-BE49-F238E27FC236}">
              <a16:creationId xmlns:a16="http://schemas.microsoft.com/office/drawing/2014/main" id="{F80C97D6-9D01-4EDE-A023-FF627B48A8C3}"/>
            </a:ext>
          </a:extLst>
        </xdr:cNvPr>
        <xdr:cNvSpPr txBox="1"/>
      </xdr:nvSpPr>
      <xdr:spPr>
        <a:xfrm>
          <a:off x="9077325" y="676275"/>
          <a:ext cx="257174"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endParaRPr kumimoji="1" lang="ja-JP" altLang="en-US" sz="8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19050</xdr:colOff>
      <xdr:row>40</xdr:row>
      <xdr:rowOff>19050</xdr:rowOff>
    </xdr:from>
    <xdr:to>
      <xdr:col>12</xdr:col>
      <xdr:colOff>666750</xdr:colOff>
      <xdr:row>244</xdr:row>
      <xdr:rowOff>152400</xdr:rowOff>
    </xdr:to>
    <xdr:graphicFrame macro="">
      <xdr:nvGraphicFramePr>
        <xdr:cNvPr id="2" name="グラフ 1">
          <a:extLst>
            <a:ext uri="{FF2B5EF4-FFF2-40B4-BE49-F238E27FC236}">
              <a16:creationId xmlns:a16="http://schemas.microsoft.com/office/drawing/2014/main" id="{08D079A2-F177-42AD-B002-7525A11277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0.03873</cdr:x>
      <cdr:y>0.925</cdr:y>
    </cdr:from>
    <cdr:to>
      <cdr:x>0.45775</cdr:x>
      <cdr:y>0.9875</cdr:y>
    </cdr:to>
    <cdr:sp macro="" textlink="">
      <cdr:nvSpPr>
        <cdr:cNvPr id="2" name="テキスト ボックス 1"/>
        <cdr:cNvSpPr txBox="1"/>
      </cdr:nvSpPr>
      <cdr:spPr>
        <a:xfrm xmlns:a="http://schemas.openxmlformats.org/drawingml/2006/main">
          <a:off x="104775" y="2819400"/>
          <a:ext cx="1133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t>気象庁「観測資料」</a:t>
          </a:r>
        </a:p>
      </cdr:txBody>
    </cdr:sp>
  </cdr:relSizeAnchor>
</c:userShapes>
</file>

<file path=xl/drawings/drawing2.xml><?xml version="1.0" encoding="utf-8"?>
<c:userShapes xmlns:c="http://schemas.openxmlformats.org/drawingml/2006/chart">
  <cdr:relSizeAnchor xmlns:cdr="http://schemas.openxmlformats.org/drawingml/2006/chartDrawing">
    <cdr:from>
      <cdr:x>0</cdr:x>
      <cdr:y>0.09053</cdr:y>
    </cdr:from>
    <cdr:to>
      <cdr:x>0.50559</cdr:x>
      <cdr:y>0.18211</cdr:y>
    </cdr:to>
    <cdr:sp macro="" textlink="">
      <cdr:nvSpPr>
        <cdr:cNvPr id="2" name="テキスト ボックス 4"/>
        <cdr:cNvSpPr txBox="1"/>
      </cdr:nvSpPr>
      <cdr:spPr>
        <a:xfrm xmlns:a="http://schemas.openxmlformats.org/drawingml/2006/main">
          <a:off x="0" y="271791"/>
          <a:ext cx="1254995" cy="27494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t>2020</a:t>
          </a:r>
          <a:r>
            <a:rPr kumimoji="1" lang="ja-JP" altLang="en-US" sz="800"/>
            <a:t>年＝</a:t>
          </a:r>
          <a:r>
            <a:rPr kumimoji="1" lang="en-US" altLang="ja-JP" sz="800"/>
            <a:t>100</a:t>
          </a:r>
          <a:endParaRPr kumimoji="1" lang="ja-JP" altLang="en-US" sz="800"/>
        </a:p>
      </cdr:txBody>
    </cdr:sp>
  </cdr:relSizeAnchor>
</c:userShapes>
</file>

<file path=xl/drawings/drawing3.xml><?xml version="1.0" encoding="utf-8"?>
<c:userShapes xmlns:c="http://schemas.openxmlformats.org/drawingml/2006/chart">
  <cdr:relSizeAnchor xmlns:cdr="http://schemas.openxmlformats.org/drawingml/2006/chartDrawing">
    <cdr:from>
      <cdr:x>0.0238</cdr:x>
      <cdr:y>0</cdr:y>
    </cdr:from>
    <cdr:to>
      <cdr:x>0.11788</cdr:x>
      <cdr:y>0.10056</cdr:y>
    </cdr:to>
    <cdr:sp macro="" textlink="">
      <cdr:nvSpPr>
        <cdr:cNvPr id="2" name="テキスト ボックス 30"/>
        <cdr:cNvSpPr txBox="1"/>
      </cdr:nvSpPr>
      <cdr:spPr>
        <a:xfrm xmlns:a="http://schemas.openxmlformats.org/drawingml/2006/main">
          <a:off x="68454" y="0"/>
          <a:ext cx="270626" cy="17145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b="1"/>
            <a:t>%</a:t>
          </a:r>
          <a:endParaRPr kumimoji="1" lang="ja-JP" altLang="en-US" sz="800" b="1"/>
        </a:p>
      </cdr:txBody>
    </cdr:sp>
  </cdr:relSizeAnchor>
</c:userShapes>
</file>

<file path=xl/drawings/drawing4.xml><?xml version="1.0" encoding="utf-8"?>
<c:userShapes xmlns:c="http://schemas.openxmlformats.org/drawingml/2006/chart">
  <cdr:relSizeAnchor xmlns:cdr="http://schemas.openxmlformats.org/drawingml/2006/chartDrawing">
    <cdr:from>
      <cdr:x>0.04017</cdr:x>
      <cdr:y>0.17805</cdr:y>
    </cdr:from>
    <cdr:to>
      <cdr:x>0.12812</cdr:x>
      <cdr:y>0.24327</cdr:y>
    </cdr:to>
    <cdr:sp macro="" textlink="">
      <cdr:nvSpPr>
        <cdr:cNvPr id="2" name="テキスト ボックス 1">
          <a:extLst xmlns:a="http://schemas.openxmlformats.org/drawingml/2006/main">
            <a:ext uri="{FF2B5EF4-FFF2-40B4-BE49-F238E27FC236}">
              <a16:creationId xmlns:a16="http://schemas.microsoft.com/office/drawing/2014/main" id="{F2DF995B-6DD0-4FA1-A2AA-8D444686F9DD}"/>
            </a:ext>
          </a:extLst>
        </cdr:cNvPr>
        <cdr:cNvSpPr txBox="1"/>
      </cdr:nvSpPr>
      <cdr:spPr>
        <a:xfrm xmlns:a="http://schemas.openxmlformats.org/drawingml/2006/main">
          <a:off x="117475" y="546100"/>
          <a:ext cx="257174" cy="2000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b="1"/>
            <a:t>%</a:t>
          </a:r>
          <a:endParaRPr kumimoji="1" lang="ja-JP" altLang="en-US" sz="800" b="1"/>
        </a:p>
      </cdr:txBody>
    </cdr:sp>
  </cdr:relSizeAnchor>
</c:userShapes>
</file>

<file path=xl/drawings/drawing5.xml><?xml version="1.0" encoding="utf-8"?>
<c:userShapes xmlns:c="http://schemas.openxmlformats.org/drawingml/2006/chart">
  <cdr:relSizeAnchor xmlns:cdr="http://schemas.openxmlformats.org/drawingml/2006/chartDrawing">
    <cdr:from>
      <cdr:x>0.1266</cdr:x>
      <cdr:y>0</cdr:y>
    </cdr:from>
    <cdr:to>
      <cdr:x>0.74564</cdr:x>
      <cdr:y>0.13291</cdr:y>
    </cdr:to>
    <cdr:sp macro="" textlink="">
      <cdr:nvSpPr>
        <cdr:cNvPr id="2" name="テキスト ボックス 11"/>
        <cdr:cNvSpPr txBox="1"/>
      </cdr:nvSpPr>
      <cdr:spPr>
        <a:xfrm xmlns:a="http://schemas.openxmlformats.org/drawingml/2006/main">
          <a:off x="346075" y="0"/>
          <a:ext cx="1692275" cy="20002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ja-JP" altLang="ja-JP" sz="800" b="0" i="0" baseline="0">
              <a:solidFill>
                <a:schemeClr val="dk1"/>
              </a:solidFill>
              <a:effectLst/>
              <a:latin typeface="+mn-lt"/>
              <a:ea typeface="+mn-ea"/>
              <a:cs typeface="+mn-cs"/>
            </a:rPr>
            <a:t>（二人以上の世帯</a:t>
          </a:r>
          <a:r>
            <a:rPr lang="ja-JP" altLang="en-US" sz="800" b="0" i="0" baseline="0">
              <a:solidFill>
                <a:schemeClr val="dk1"/>
              </a:solidFill>
              <a:effectLst/>
              <a:latin typeface="+mn-lt"/>
              <a:ea typeface="+mn-ea"/>
              <a:cs typeface="+mn-cs"/>
            </a:rPr>
            <a:t> うち勤労者世帯</a:t>
          </a:r>
          <a:r>
            <a:rPr lang="ja-JP" altLang="ja-JP" sz="800" b="0" i="0" baseline="0">
              <a:solidFill>
                <a:schemeClr val="dk1"/>
              </a:solidFill>
              <a:effectLst/>
              <a:latin typeface="+mn-lt"/>
              <a:ea typeface="+mn-ea"/>
              <a:cs typeface="+mn-cs"/>
            </a:rPr>
            <a:t>）</a:t>
          </a:r>
          <a:endParaRPr kumimoji="1" lang="ja-JP" altLang="en-US" sz="800" b="0"/>
        </a:p>
      </cdr:txBody>
    </cdr:sp>
  </cdr:relSizeAnchor>
</c:userShapes>
</file>

<file path=xl/drawings/drawing6.xml><?xml version="1.0" encoding="utf-8"?>
<c:userShapes xmlns:c="http://schemas.openxmlformats.org/drawingml/2006/chart">
  <cdr:relSizeAnchor xmlns:cdr="http://schemas.openxmlformats.org/drawingml/2006/chartDrawing">
    <cdr:from>
      <cdr:x>0.05342</cdr:x>
      <cdr:y>0.09731</cdr:y>
    </cdr:from>
    <cdr:to>
      <cdr:x>0.18118</cdr:x>
      <cdr:y>0.15839</cdr:y>
    </cdr:to>
    <cdr:sp macro="" textlink="">
      <cdr:nvSpPr>
        <cdr:cNvPr id="2" name="テキスト ボックス 4"/>
        <cdr:cNvSpPr txBox="1"/>
      </cdr:nvSpPr>
      <cdr:spPr>
        <a:xfrm xmlns:a="http://schemas.openxmlformats.org/drawingml/2006/main">
          <a:off x="146033" y="298456"/>
          <a:ext cx="349267" cy="18732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a:t>
          </a:r>
        </a:p>
      </cdr:txBody>
    </cdr:sp>
  </cdr:relSizeAnchor>
</c:userShapes>
</file>

<file path=xl/drawings/drawing7.xml><?xml version="1.0" encoding="utf-8"?>
<c:userShapes xmlns:c="http://schemas.openxmlformats.org/drawingml/2006/chart">
  <cdr:relSizeAnchor xmlns:cdr="http://schemas.openxmlformats.org/drawingml/2006/chartDrawing">
    <cdr:from>
      <cdr:x>0.05342</cdr:x>
      <cdr:y>0.1633</cdr:y>
    </cdr:from>
    <cdr:to>
      <cdr:x>0.18467</cdr:x>
      <cdr:y>0.22748</cdr:y>
    </cdr:to>
    <cdr:sp macro="" textlink="">
      <cdr:nvSpPr>
        <cdr:cNvPr id="2" name="テキスト ボックス 4"/>
        <cdr:cNvSpPr txBox="1"/>
      </cdr:nvSpPr>
      <cdr:spPr>
        <a:xfrm xmlns:a="http://schemas.openxmlformats.org/drawingml/2006/main">
          <a:off x="132600" y="490272"/>
          <a:ext cx="325791" cy="19268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a:t>
          </a:r>
        </a:p>
      </cdr:txBody>
    </cdr:sp>
  </cdr:relSizeAnchor>
</c:userShapes>
</file>

<file path=xl/drawings/drawing8.xml><?xml version="1.0" encoding="utf-8"?>
<c:userShapes xmlns:c="http://schemas.openxmlformats.org/drawingml/2006/chart">
  <cdr:relSizeAnchor xmlns:cdr="http://schemas.openxmlformats.org/drawingml/2006/chartDrawing">
    <cdr:from>
      <cdr:x>0.00829</cdr:x>
      <cdr:y>0.08462</cdr:y>
    </cdr:from>
    <cdr:to>
      <cdr:x>0.25789</cdr:x>
      <cdr:y>0.14404</cdr:y>
    </cdr:to>
    <cdr:sp macro="" textlink="">
      <cdr:nvSpPr>
        <cdr:cNvPr id="2" name="テキスト ボックス 4"/>
        <cdr:cNvSpPr txBox="1"/>
      </cdr:nvSpPr>
      <cdr:spPr>
        <a:xfrm xmlns:a="http://schemas.openxmlformats.org/drawingml/2006/main">
          <a:off x="20505" y="254052"/>
          <a:ext cx="617670" cy="17838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t>\/1L</a:t>
          </a:r>
          <a:endParaRPr kumimoji="1" lang="ja-JP" altLang="en-US" sz="800"/>
        </a:p>
      </cdr:txBody>
    </cdr:sp>
  </cdr:relSizeAnchor>
</c:userShapes>
</file>

<file path=xl/drawings/drawing9.xml><?xml version="1.0" encoding="utf-8"?>
<c:userShapes xmlns:c="http://schemas.openxmlformats.org/drawingml/2006/chart">
  <cdr:relSizeAnchor xmlns:cdr="http://schemas.openxmlformats.org/drawingml/2006/chartDrawing">
    <cdr:from>
      <cdr:x>0.04994</cdr:x>
      <cdr:y>0.09317</cdr:y>
    </cdr:from>
    <cdr:to>
      <cdr:x>0.15679</cdr:x>
      <cdr:y>0.15217</cdr:y>
    </cdr:to>
    <cdr:sp macro="" textlink="">
      <cdr:nvSpPr>
        <cdr:cNvPr id="2" name="テキスト ボックス 4"/>
        <cdr:cNvSpPr txBox="1"/>
      </cdr:nvSpPr>
      <cdr:spPr>
        <a:xfrm xmlns:a="http://schemas.openxmlformats.org/drawingml/2006/main">
          <a:off x="136512" y="285750"/>
          <a:ext cx="292113" cy="18097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Z94"/>
  <sheetViews>
    <sheetView tabSelected="1" workbookViewId="0">
      <pane xSplit="3" ySplit="21" topLeftCell="D80" activePane="bottomRight" state="frozen"/>
      <selection pane="topRight" activeCell="D1" sqref="D1"/>
      <selection pane="bottomLeft" activeCell="A23" sqref="A23"/>
      <selection pane="bottomRight"/>
    </sheetView>
  </sheetViews>
  <sheetFormatPr defaultRowHeight="13.2" x14ac:dyDescent="0.2"/>
  <cols>
    <col min="1" max="1" width="1.109375" style="15" customWidth="1"/>
    <col min="2" max="2" width="9.6640625" style="8" customWidth="1"/>
    <col min="3" max="3" width="9.6640625" style="38" customWidth="1"/>
    <col min="4" max="40" width="9.6640625" style="8" customWidth="1"/>
    <col min="41" max="42" width="9.6640625" style="5" customWidth="1"/>
    <col min="43" max="45" width="9.6640625" style="8" customWidth="1"/>
    <col min="46" max="47" width="9.6640625" style="5" customWidth="1"/>
    <col min="48" max="75" width="9.6640625" style="8" customWidth="1"/>
    <col min="76" max="78" width="9" style="8"/>
    <col min="79" max="230" width="9" style="15"/>
    <col min="231" max="231" width="9" style="15" customWidth="1"/>
    <col min="232" max="235" width="9" style="15"/>
    <col min="236" max="236" width="9" style="15" customWidth="1"/>
    <col min="237" max="16358" width="9" style="15"/>
    <col min="16359" max="16359" width="9" style="15" customWidth="1"/>
    <col min="16360" max="16368" width="9" style="15"/>
    <col min="16369" max="16369" width="9" style="15" customWidth="1"/>
    <col min="16370" max="16383" width="9" style="15"/>
    <col min="16384" max="16384" width="9" style="15" customWidth="1"/>
  </cols>
  <sheetData>
    <row r="1" spans="3:74" s="52" customFormat="1" ht="9" thickBot="1" x14ac:dyDescent="0.25"/>
    <row r="2" spans="3:74" x14ac:dyDescent="0.2">
      <c r="C2" s="53"/>
      <c r="D2" s="41"/>
      <c r="E2" s="42"/>
      <c r="F2" s="42"/>
      <c r="G2" s="43"/>
      <c r="I2" s="41"/>
      <c r="J2" s="42"/>
      <c r="K2" s="42"/>
      <c r="L2" s="43"/>
      <c r="P2" s="41"/>
      <c r="Q2" s="42"/>
      <c r="R2" s="42"/>
      <c r="S2" s="43"/>
      <c r="U2" s="41"/>
      <c r="V2" s="42"/>
      <c r="W2" s="42"/>
      <c r="X2" s="43"/>
      <c r="Z2" s="41"/>
      <c r="AA2" s="42"/>
      <c r="AB2" s="42"/>
      <c r="AC2" s="43"/>
      <c r="AE2" s="41"/>
      <c r="AF2" s="42"/>
      <c r="AG2" s="42"/>
      <c r="AH2" s="43"/>
      <c r="AJ2" s="41"/>
      <c r="AK2" s="42"/>
      <c r="AL2" s="42"/>
      <c r="AM2" s="43"/>
      <c r="AO2" s="41"/>
      <c r="AP2" s="42"/>
      <c r="AQ2" s="42"/>
      <c r="AR2" s="43"/>
      <c r="AT2" s="41"/>
      <c r="AU2" s="42"/>
      <c r="AV2" s="42"/>
      <c r="AW2" s="43"/>
      <c r="AY2" s="41"/>
      <c r="AZ2" s="42"/>
      <c r="BA2" s="42"/>
      <c r="BB2" s="43"/>
      <c r="BD2" s="41"/>
      <c r="BE2" s="42"/>
      <c r="BF2" s="42"/>
      <c r="BG2" s="43"/>
      <c r="BI2" s="41"/>
      <c r="BJ2" s="42"/>
      <c r="BK2" s="42"/>
      <c r="BL2" s="43"/>
      <c r="BN2" s="41"/>
      <c r="BO2" s="42"/>
      <c r="BP2" s="42"/>
      <c r="BQ2" s="43"/>
      <c r="BS2" s="41"/>
      <c r="BT2" s="42"/>
      <c r="BU2" s="42"/>
      <c r="BV2" s="43"/>
    </row>
    <row r="3" spans="3:74" x14ac:dyDescent="0.2">
      <c r="C3" s="53"/>
      <c r="D3" s="44"/>
      <c r="E3" s="45"/>
      <c r="F3" s="45"/>
      <c r="G3" s="46"/>
      <c r="I3" s="44"/>
      <c r="J3" s="45"/>
      <c r="K3" s="45"/>
      <c r="L3" s="46"/>
      <c r="P3" s="44"/>
      <c r="Q3" s="45"/>
      <c r="R3" s="45"/>
      <c r="S3" s="46"/>
      <c r="U3" s="44"/>
      <c r="V3" s="45"/>
      <c r="W3" s="45"/>
      <c r="X3" s="46"/>
      <c r="Z3" s="44"/>
      <c r="AA3" s="45"/>
      <c r="AB3" s="45"/>
      <c r="AC3" s="46"/>
      <c r="AE3" s="44"/>
      <c r="AF3" s="45"/>
      <c r="AG3" s="45"/>
      <c r="AH3" s="46"/>
      <c r="AJ3" s="44"/>
      <c r="AK3" s="45"/>
      <c r="AL3" s="45"/>
      <c r="AM3" s="46"/>
      <c r="AO3" s="44"/>
      <c r="AP3" s="45"/>
      <c r="AQ3" s="45"/>
      <c r="AR3" s="46"/>
      <c r="AT3" s="44"/>
      <c r="AU3" s="45"/>
      <c r="AV3" s="45"/>
      <c r="AW3" s="46"/>
      <c r="AY3" s="44"/>
      <c r="AZ3" s="45"/>
      <c r="BA3" s="45"/>
      <c r="BB3" s="46"/>
      <c r="BD3" s="44"/>
      <c r="BE3" s="45"/>
      <c r="BF3" s="45"/>
      <c r="BG3" s="46"/>
      <c r="BI3" s="44"/>
      <c r="BJ3" s="45"/>
      <c r="BK3" s="45"/>
      <c r="BL3" s="46"/>
      <c r="BN3" s="44"/>
      <c r="BO3" s="45"/>
      <c r="BP3" s="45"/>
      <c r="BQ3" s="46"/>
      <c r="BS3" s="44"/>
      <c r="BT3" s="45"/>
      <c r="BU3" s="45"/>
      <c r="BV3" s="46"/>
    </row>
    <row r="4" spans="3:74" x14ac:dyDescent="0.2">
      <c r="C4" s="53"/>
      <c r="D4" s="44"/>
      <c r="E4" s="45"/>
      <c r="F4" s="45"/>
      <c r="G4" s="46"/>
      <c r="I4" s="44"/>
      <c r="J4" s="45"/>
      <c r="K4" s="45"/>
      <c r="L4" s="46"/>
      <c r="P4" s="44"/>
      <c r="Q4" s="45"/>
      <c r="R4" s="45"/>
      <c r="S4" s="46"/>
      <c r="U4" s="44"/>
      <c r="V4" s="45"/>
      <c r="W4" s="45"/>
      <c r="X4" s="46"/>
      <c r="Z4" s="44"/>
      <c r="AA4" s="45"/>
      <c r="AB4" s="45"/>
      <c r="AC4" s="46"/>
      <c r="AE4" s="44"/>
      <c r="AF4" s="45"/>
      <c r="AG4" s="45"/>
      <c r="AH4" s="46"/>
      <c r="AJ4" s="44"/>
      <c r="AK4" s="45"/>
      <c r="AL4" s="45"/>
      <c r="AM4" s="46"/>
      <c r="AO4" s="44"/>
      <c r="AP4" s="45"/>
      <c r="AQ4" s="45"/>
      <c r="AR4" s="46"/>
      <c r="AT4" s="44"/>
      <c r="AU4" s="45"/>
      <c r="AV4" s="45"/>
      <c r="AW4" s="46"/>
      <c r="AY4" s="44"/>
      <c r="AZ4" s="45"/>
      <c r="BA4" s="45"/>
      <c r="BB4" s="46"/>
      <c r="BD4" s="44"/>
      <c r="BE4" s="45"/>
      <c r="BF4" s="45"/>
      <c r="BG4" s="46"/>
      <c r="BI4" s="44"/>
      <c r="BJ4" s="45"/>
      <c r="BK4" s="45"/>
      <c r="BL4" s="46"/>
      <c r="BN4" s="44"/>
      <c r="BO4" s="45"/>
      <c r="BP4" s="45"/>
      <c r="BQ4" s="46"/>
      <c r="BS4" s="44"/>
      <c r="BT4" s="45"/>
      <c r="BU4" s="45"/>
      <c r="BV4" s="46"/>
    </row>
    <row r="5" spans="3:74" x14ac:dyDescent="0.2">
      <c r="C5" s="53"/>
      <c r="D5" s="44"/>
      <c r="E5" s="45"/>
      <c r="F5" s="45"/>
      <c r="G5" s="46"/>
      <c r="I5" s="44"/>
      <c r="J5" s="45"/>
      <c r="K5" s="45"/>
      <c r="L5" s="46"/>
      <c r="P5" s="44"/>
      <c r="Q5" s="45"/>
      <c r="R5" s="45"/>
      <c r="S5" s="46"/>
      <c r="U5" s="44"/>
      <c r="V5" s="45"/>
      <c r="W5" s="45"/>
      <c r="X5" s="46"/>
      <c r="Z5" s="44"/>
      <c r="AA5" s="45"/>
      <c r="AB5" s="45"/>
      <c r="AC5" s="46"/>
      <c r="AE5" s="44"/>
      <c r="AF5" s="45"/>
      <c r="AG5" s="45"/>
      <c r="AH5" s="46"/>
      <c r="AJ5" s="44"/>
      <c r="AK5" s="45"/>
      <c r="AL5" s="45"/>
      <c r="AM5" s="46"/>
      <c r="AO5" s="44"/>
      <c r="AP5" s="45"/>
      <c r="AQ5" s="45"/>
      <c r="AR5" s="46"/>
      <c r="AT5" s="44"/>
      <c r="AU5" s="45"/>
      <c r="AV5" s="45"/>
      <c r="AW5" s="46"/>
      <c r="AY5" s="44"/>
      <c r="AZ5" s="45"/>
      <c r="BA5" s="45"/>
      <c r="BB5" s="46"/>
      <c r="BD5" s="44"/>
      <c r="BE5" s="45"/>
      <c r="BF5" s="45"/>
      <c r="BG5" s="46"/>
      <c r="BI5" s="44"/>
      <c r="BJ5" s="45"/>
      <c r="BK5" s="45"/>
      <c r="BL5" s="46"/>
      <c r="BN5" s="44"/>
      <c r="BO5" s="45"/>
      <c r="BP5" s="45"/>
      <c r="BQ5" s="46"/>
      <c r="BS5" s="44"/>
      <c r="BT5" s="45"/>
      <c r="BU5" s="45"/>
      <c r="BV5" s="46"/>
    </row>
    <row r="6" spans="3:74" x14ac:dyDescent="0.2">
      <c r="C6" s="53"/>
      <c r="D6" s="44"/>
      <c r="E6" s="45"/>
      <c r="F6" s="45"/>
      <c r="G6" s="46"/>
      <c r="I6" s="44"/>
      <c r="J6" s="45"/>
      <c r="K6" s="45"/>
      <c r="L6" s="46"/>
      <c r="P6" s="44"/>
      <c r="Q6" s="45"/>
      <c r="R6" s="45"/>
      <c r="S6" s="46"/>
      <c r="U6" s="44"/>
      <c r="V6" s="45"/>
      <c r="W6" s="45"/>
      <c r="X6" s="46"/>
      <c r="Z6" s="44"/>
      <c r="AA6" s="45"/>
      <c r="AB6" s="45"/>
      <c r="AC6" s="46"/>
      <c r="AE6" s="44"/>
      <c r="AF6" s="45"/>
      <c r="AG6" s="45"/>
      <c r="AH6" s="46"/>
      <c r="AJ6" s="44"/>
      <c r="AK6" s="45"/>
      <c r="AL6" s="45"/>
      <c r="AM6" s="46"/>
      <c r="AO6" s="44"/>
      <c r="AP6" s="45"/>
      <c r="AQ6" s="45"/>
      <c r="AR6" s="46"/>
      <c r="AT6" s="44"/>
      <c r="AU6" s="45"/>
      <c r="AV6" s="45"/>
      <c r="AW6" s="46"/>
      <c r="AY6" s="44"/>
      <c r="AZ6" s="45"/>
      <c r="BA6" s="45"/>
      <c r="BB6" s="46"/>
      <c r="BD6" s="44"/>
      <c r="BE6" s="45"/>
      <c r="BF6" s="45"/>
      <c r="BG6" s="46"/>
      <c r="BI6" s="44"/>
      <c r="BJ6" s="45"/>
      <c r="BK6" s="45"/>
      <c r="BL6" s="46"/>
      <c r="BN6" s="44"/>
      <c r="BO6" s="45"/>
      <c r="BP6" s="45"/>
      <c r="BQ6" s="46"/>
      <c r="BS6" s="44"/>
      <c r="BT6" s="45"/>
      <c r="BU6" s="45"/>
      <c r="BV6" s="46"/>
    </row>
    <row r="7" spans="3:74" x14ac:dyDescent="0.2">
      <c r="C7" s="53"/>
      <c r="D7" s="44"/>
      <c r="E7" s="45"/>
      <c r="F7" s="45"/>
      <c r="G7" s="46"/>
      <c r="I7" s="44"/>
      <c r="J7" s="45"/>
      <c r="K7" s="45"/>
      <c r="L7" s="46"/>
      <c r="P7" s="44"/>
      <c r="Q7" s="45"/>
      <c r="R7" s="45"/>
      <c r="S7" s="46"/>
      <c r="U7" s="44"/>
      <c r="V7" s="45"/>
      <c r="W7" s="45"/>
      <c r="X7" s="46"/>
      <c r="Z7" s="44"/>
      <c r="AA7" s="45"/>
      <c r="AB7" s="45"/>
      <c r="AC7" s="46"/>
      <c r="AE7" s="44"/>
      <c r="AF7" s="45"/>
      <c r="AG7" s="45"/>
      <c r="AH7" s="46"/>
      <c r="AJ7" s="44"/>
      <c r="AK7" s="45"/>
      <c r="AL7" s="45"/>
      <c r="AM7" s="46"/>
      <c r="AO7" s="44"/>
      <c r="AP7" s="45"/>
      <c r="AQ7" s="45"/>
      <c r="AR7" s="46"/>
      <c r="AT7" s="44"/>
      <c r="AU7" s="45"/>
      <c r="AV7" s="45"/>
      <c r="AW7" s="46"/>
      <c r="AY7" s="44"/>
      <c r="AZ7" s="45"/>
      <c r="BA7" s="45"/>
      <c r="BB7" s="46"/>
      <c r="BD7" s="44"/>
      <c r="BE7" s="45"/>
      <c r="BF7" s="45"/>
      <c r="BG7" s="46"/>
      <c r="BI7" s="44"/>
      <c r="BJ7" s="45"/>
      <c r="BK7" s="45"/>
      <c r="BL7" s="46"/>
      <c r="BN7" s="44"/>
      <c r="BO7" s="45"/>
      <c r="BP7" s="45"/>
      <c r="BQ7" s="46"/>
      <c r="BS7" s="44"/>
      <c r="BT7" s="45"/>
      <c r="BU7" s="45"/>
      <c r="BV7" s="46"/>
    </row>
    <row r="8" spans="3:74" x14ac:dyDescent="0.2">
      <c r="C8" s="53"/>
      <c r="D8" s="44"/>
      <c r="E8" s="45"/>
      <c r="F8" s="45"/>
      <c r="G8" s="46"/>
      <c r="I8" s="44"/>
      <c r="J8" s="45"/>
      <c r="K8" s="45"/>
      <c r="L8" s="46"/>
      <c r="P8" s="44"/>
      <c r="Q8" s="45"/>
      <c r="R8" s="45"/>
      <c r="S8" s="46"/>
      <c r="U8" s="44"/>
      <c r="V8" s="45"/>
      <c r="W8" s="45"/>
      <c r="X8" s="46"/>
      <c r="Z8" s="44"/>
      <c r="AA8" s="45"/>
      <c r="AB8" s="45"/>
      <c r="AC8" s="46"/>
      <c r="AE8" s="44"/>
      <c r="AF8" s="45"/>
      <c r="AG8" s="45"/>
      <c r="AH8" s="46"/>
      <c r="AJ8" s="44"/>
      <c r="AK8" s="45"/>
      <c r="AL8" s="45"/>
      <c r="AM8" s="46"/>
      <c r="AO8" s="44"/>
      <c r="AP8" s="45"/>
      <c r="AQ8" s="45"/>
      <c r="AR8" s="46"/>
      <c r="AT8" s="44"/>
      <c r="AU8" s="45"/>
      <c r="AV8" s="45"/>
      <c r="AW8" s="46"/>
      <c r="AY8" s="44"/>
      <c r="AZ8" s="45"/>
      <c r="BA8" s="45"/>
      <c r="BB8" s="46"/>
      <c r="BD8" s="44"/>
      <c r="BE8" s="45"/>
      <c r="BF8" s="45"/>
      <c r="BG8" s="46"/>
      <c r="BI8" s="44"/>
      <c r="BJ8" s="45"/>
      <c r="BK8" s="45"/>
      <c r="BL8" s="46"/>
      <c r="BN8" s="44"/>
      <c r="BO8" s="45"/>
      <c r="BP8" s="45"/>
      <c r="BQ8" s="46"/>
      <c r="BS8" s="44"/>
      <c r="BT8" s="45"/>
      <c r="BU8" s="45"/>
      <c r="BV8" s="46"/>
    </row>
    <row r="9" spans="3:74" x14ac:dyDescent="0.2">
      <c r="C9" s="53"/>
      <c r="D9" s="44"/>
      <c r="E9" s="45"/>
      <c r="F9" s="45"/>
      <c r="G9" s="46"/>
      <c r="I9" s="44"/>
      <c r="J9" s="45"/>
      <c r="K9" s="45"/>
      <c r="L9" s="46"/>
      <c r="P9" s="44"/>
      <c r="Q9" s="45"/>
      <c r="R9" s="45"/>
      <c r="S9" s="46"/>
      <c r="U9" s="44"/>
      <c r="V9" s="45"/>
      <c r="W9" s="45"/>
      <c r="X9" s="46"/>
      <c r="Z9" s="44"/>
      <c r="AA9" s="45"/>
      <c r="AB9" s="45"/>
      <c r="AC9" s="46"/>
      <c r="AE9" s="44"/>
      <c r="AF9" s="45"/>
      <c r="AG9" s="45"/>
      <c r="AH9" s="46"/>
      <c r="AJ9" s="44"/>
      <c r="AK9" s="45"/>
      <c r="AL9" s="45"/>
      <c r="AM9" s="46"/>
      <c r="AO9" s="44"/>
      <c r="AP9" s="45"/>
      <c r="AQ9" s="45"/>
      <c r="AR9" s="46"/>
      <c r="AT9" s="44"/>
      <c r="AU9" s="45"/>
      <c r="AV9" s="45"/>
      <c r="AW9" s="46"/>
      <c r="AY9" s="44"/>
      <c r="AZ9" s="45"/>
      <c r="BA9" s="45"/>
      <c r="BB9" s="46"/>
      <c r="BD9" s="44"/>
      <c r="BE9" s="45"/>
      <c r="BF9" s="45"/>
      <c r="BG9" s="46"/>
      <c r="BI9" s="44"/>
      <c r="BJ9" s="45"/>
      <c r="BK9" s="45"/>
      <c r="BL9" s="46"/>
      <c r="BN9" s="44"/>
      <c r="BO9" s="45"/>
      <c r="BP9" s="45"/>
      <c r="BQ9" s="46"/>
      <c r="BS9" s="44"/>
      <c r="BT9" s="45"/>
      <c r="BU9" s="45"/>
      <c r="BV9" s="46"/>
    </row>
    <row r="10" spans="3:74" x14ac:dyDescent="0.2">
      <c r="C10" s="53"/>
      <c r="D10" s="44"/>
      <c r="E10" s="45"/>
      <c r="F10" s="45"/>
      <c r="G10" s="46"/>
      <c r="I10" s="44"/>
      <c r="J10" s="45"/>
      <c r="K10" s="45"/>
      <c r="L10" s="46"/>
      <c r="P10" s="44"/>
      <c r="Q10" s="45"/>
      <c r="R10" s="45"/>
      <c r="S10" s="46"/>
      <c r="U10" s="44"/>
      <c r="V10" s="45"/>
      <c r="W10" s="45"/>
      <c r="X10" s="46"/>
      <c r="Z10" s="44"/>
      <c r="AA10" s="45"/>
      <c r="AB10" s="45"/>
      <c r="AC10" s="46"/>
      <c r="AE10" s="44"/>
      <c r="AF10" s="45"/>
      <c r="AG10" s="45"/>
      <c r="AH10" s="46"/>
      <c r="AJ10" s="44"/>
      <c r="AK10" s="45"/>
      <c r="AL10" s="45"/>
      <c r="AM10" s="46"/>
      <c r="AO10" s="44"/>
      <c r="AP10" s="45"/>
      <c r="AQ10" s="45"/>
      <c r="AR10" s="46"/>
      <c r="AT10" s="44"/>
      <c r="AU10" s="45"/>
      <c r="AV10" s="45"/>
      <c r="AW10" s="46"/>
      <c r="AY10" s="44"/>
      <c r="AZ10" s="45"/>
      <c r="BA10" s="45"/>
      <c r="BB10" s="46"/>
      <c r="BD10" s="44"/>
      <c r="BE10" s="45"/>
      <c r="BF10" s="45"/>
      <c r="BG10" s="46"/>
      <c r="BI10" s="44"/>
      <c r="BJ10" s="45"/>
      <c r="BK10" s="45"/>
      <c r="BL10" s="46"/>
      <c r="BN10" s="44"/>
      <c r="BO10" s="45"/>
      <c r="BP10" s="45"/>
      <c r="BQ10" s="46"/>
      <c r="BS10" s="44"/>
      <c r="BT10" s="45"/>
      <c r="BU10" s="45"/>
      <c r="BV10" s="46"/>
    </row>
    <row r="11" spans="3:74" x14ac:dyDescent="0.2">
      <c r="C11" s="53"/>
      <c r="D11" s="44"/>
      <c r="E11" s="45"/>
      <c r="F11" s="45"/>
      <c r="G11" s="46"/>
      <c r="I11" s="44"/>
      <c r="J11" s="45"/>
      <c r="K11" s="45"/>
      <c r="L11" s="46"/>
      <c r="P11" s="44"/>
      <c r="Q11" s="45"/>
      <c r="R11" s="45"/>
      <c r="S11" s="46"/>
      <c r="U11" s="44"/>
      <c r="V11" s="45"/>
      <c r="W11" s="45"/>
      <c r="X11" s="46"/>
      <c r="Z11" s="44"/>
      <c r="AA11" s="45"/>
      <c r="AB11" s="45"/>
      <c r="AC11" s="46"/>
      <c r="AE11" s="44"/>
      <c r="AF11" s="45"/>
      <c r="AG11" s="45"/>
      <c r="AH11" s="46"/>
      <c r="AJ11" s="44"/>
      <c r="AK11" s="45"/>
      <c r="AL11" s="45"/>
      <c r="AM11" s="46"/>
      <c r="AO11" s="44"/>
      <c r="AP11" s="45"/>
      <c r="AQ11" s="45"/>
      <c r="AR11" s="46"/>
      <c r="AT11" s="44"/>
      <c r="AU11" s="45"/>
      <c r="AV11" s="45"/>
      <c r="AW11" s="46"/>
      <c r="AY11" s="44"/>
      <c r="AZ11" s="45"/>
      <c r="BA11" s="45"/>
      <c r="BB11" s="46"/>
      <c r="BD11" s="44"/>
      <c r="BE11" s="45"/>
      <c r="BF11" s="45"/>
      <c r="BG11" s="46"/>
      <c r="BI11" s="44"/>
      <c r="BJ11" s="45"/>
      <c r="BK11" s="45"/>
      <c r="BL11" s="46"/>
      <c r="BN11" s="44"/>
      <c r="BO11" s="45"/>
      <c r="BP11" s="45"/>
      <c r="BQ11" s="46"/>
      <c r="BS11" s="44"/>
      <c r="BT11" s="45"/>
      <c r="BU11" s="45"/>
      <c r="BV11" s="46"/>
    </row>
    <row r="12" spans="3:74" x14ac:dyDescent="0.2">
      <c r="C12" s="53"/>
      <c r="D12" s="44"/>
      <c r="E12" s="45"/>
      <c r="F12" s="45"/>
      <c r="G12" s="46"/>
      <c r="I12" s="44"/>
      <c r="J12" s="45"/>
      <c r="K12" s="45"/>
      <c r="L12" s="46"/>
      <c r="P12" s="44"/>
      <c r="Q12" s="45"/>
      <c r="R12" s="45"/>
      <c r="S12" s="46"/>
      <c r="U12" s="44"/>
      <c r="V12" s="45"/>
      <c r="W12" s="45"/>
      <c r="X12" s="46"/>
      <c r="Z12" s="44"/>
      <c r="AA12" s="45"/>
      <c r="AB12" s="45"/>
      <c r="AC12" s="46"/>
      <c r="AE12" s="44"/>
      <c r="AF12" s="45"/>
      <c r="AG12" s="45"/>
      <c r="AH12" s="46"/>
      <c r="AJ12" s="44"/>
      <c r="AK12" s="45"/>
      <c r="AL12" s="45"/>
      <c r="AM12" s="46"/>
      <c r="AO12" s="44"/>
      <c r="AP12" s="45"/>
      <c r="AQ12" s="45"/>
      <c r="AR12" s="46"/>
      <c r="AT12" s="44"/>
      <c r="AU12" s="45"/>
      <c r="AV12" s="45"/>
      <c r="AW12" s="46"/>
      <c r="AY12" s="44"/>
      <c r="AZ12" s="45"/>
      <c r="BA12" s="45"/>
      <c r="BB12" s="46"/>
      <c r="BD12" s="44"/>
      <c r="BE12" s="45"/>
      <c r="BF12" s="45"/>
      <c r="BG12" s="46"/>
      <c r="BI12" s="44"/>
      <c r="BJ12" s="45"/>
      <c r="BK12" s="45"/>
      <c r="BL12" s="46"/>
      <c r="BN12" s="44"/>
      <c r="BO12" s="45"/>
      <c r="BP12" s="45"/>
      <c r="BQ12" s="46"/>
      <c r="BS12" s="44"/>
      <c r="BT12" s="45"/>
      <c r="BU12" s="45"/>
      <c r="BV12" s="46"/>
    </row>
    <row r="13" spans="3:74" x14ac:dyDescent="0.2">
      <c r="C13" s="53"/>
      <c r="D13" s="44"/>
      <c r="E13" s="45"/>
      <c r="F13" s="45"/>
      <c r="G13" s="46"/>
      <c r="I13" s="44"/>
      <c r="J13" s="45"/>
      <c r="K13" s="45"/>
      <c r="L13" s="46"/>
      <c r="P13" s="44"/>
      <c r="Q13" s="45"/>
      <c r="R13" s="45"/>
      <c r="S13" s="46"/>
      <c r="U13" s="44"/>
      <c r="V13" s="45"/>
      <c r="W13" s="45"/>
      <c r="X13" s="46"/>
      <c r="Z13" s="44"/>
      <c r="AA13" s="45"/>
      <c r="AB13" s="45"/>
      <c r="AC13" s="46"/>
      <c r="AE13" s="44"/>
      <c r="AF13" s="45"/>
      <c r="AG13" s="45"/>
      <c r="AH13" s="46"/>
      <c r="AJ13" s="44"/>
      <c r="AK13" s="45"/>
      <c r="AL13" s="45"/>
      <c r="AM13" s="46"/>
      <c r="AO13" s="44"/>
      <c r="AP13" s="45"/>
      <c r="AQ13" s="45"/>
      <c r="AR13" s="46"/>
      <c r="AT13" s="44"/>
      <c r="AU13" s="45"/>
      <c r="AV13" s="45"/>
      <c r="AW13" s="46"/>
      <c r="AY13" s="44"/>
      <c r="AZ13" s="45"/>
      <c r="BA13" s="45"/>
      <c r="BB13" s="46"/>
      <c r="BD13" s="44"/>
      <c r="BE13" s="45"/>
      <c r="BF13" s="45"/>
      <c r="BG13" s="46"/>
      <c r="BI13" s="44"/>
      <c r="BJ13" s="45"/>
      <c r="BK13" s="45"/>
      <c r="BL13" s="46"/>
      <c r="BN13" s="44"/>
      <c r="BO13" s="45"/>
      <c r="BP13" s="45"/>
      <c r="BQ13" s="46"/>
      <c r="BS13" s="44"/>
      <c r="BT13" s="45"/>
      <c r="BU13" s="45"/>
      <c r="BV13" s="46"/>
    </row>
    <row r="14" spans="3:74" x14ac:dyDescent="0.2">
      <c r="C14" s="53"/>
      <c r="D14" s="44"/>
      <c r="E14" s="45"/>
      <c r="F14" s="45"/>
      <c r="G14" s="46"/>
      <c r="I14" s="44"/>
      <c r="J14" s="45"/>
      <c r="K14" s="45"/>
      <c r="L14" s="46"/>
      <c r="P14" s="44"/>
      <c r="Q14" s="45"/>
      <c r="R14" s="45"/>
      <c r="S14" s="46"/>
      <c r="U14" s="44"/>
      <c r="V14" s="45"/>
      <c r="W14" s="45"/>
      <c r="X14" s="46"/>
      <c r="Z14" s="44"/>
      <c r="AA14" s="45"/>
      <c r="AB14" s="45"/>
      <c r="AC14" s="46"/>
      <c r="AE14" s="44"/>
      <c r="AF14" s="45"/>
      <c r="AG14" s="45"/>
      <c r="AH14" s="46"/>
      <c r="AJ14" s="44"/>
      <c r="AK14" s="45"/>
      <c r="AL14" s="45"/>
      <c r="AM14" s="46"/>
      <c r="AO14" s="44"/>
      <c r="AP14" s="45"/>
      <c r="AQ14" s="45"/>
      <c r="AR14" s="46"/>
      <c r="AT14" s="44"/>
      <c r="AU14" s="45"/>
      <c r="AV14" s="45"/>
      <c r="AW14" s="46"/>
      <c r="AY14" s="44"/>
      <c r="AZ14" s="45"/>
      <c r="BA14" s="45"/>
      <c r="BB14" s="46"/>
      <c r="BD14" s="44"/>
      <c r="BE14" s="45"/>
      <c r="BF14" s="45"/>
      <c r="BG14" s="46"/>
      <c r="BI14" s="44"/>
      <c r="BJ14" s="45"/>
      <c r="BK14" s="45"/>
      <c r="BL14" s="46"/>
      <c r="BN14" s="44"/>
      <c r="BO14" s="45"/>
      <c r="BP14" s="45"/>
      <c r="BQ14" s="46"/>
      <c r="BS14" s="44"/>
      <c r="BT14" s="45"/>
      <c r="BU14" s="45"/>
      <c r="BV14" s="46"/>
    </row>
    <row r="15" spans="3:74" x14ac:dyDescent="0.2">
      <c r="C15" s="53"/>
      <c r="D15" s="44"/>
      <c r="E15" s="45"/>
      <c r="F15" s="45"/>
      <c r="G15" s="46"/>
      <c r="I15" s="44"/>
      <c r="J15" s="45"/>
      <c r="K15" s="45"/>
      <c r="L15" s="46"/>
      <c r="P15" s="44"/>
      <c r="Q15" s="45"/>
      <c r="R15" s="45"/>
      <c r="S15" s="46"/>
      <c r="U15" s="44"/>
      <c r="V15" s="45"/>
      <c r="W15" s="45"/>
      <c r="X15" s="46"/>
      <c r="Z15" s="44"/>
      <c r="AA15" s="45"/>
      <c r="AB15" s="45"/>
      <c r="AC15" s="46"/>
      <c r="AE15" s="44"/>
      <c r="AF15" s="45"/>
      <c r="AG15" s="45"/>
      <c r="AH15" s="46"/>
      <c r="AJ15" s="44"/>
      <c r="AK15" s="45"/>
      <c r="AL15" s="45"/>
      <c r="AM15" s="46"/>
      <c r="AO15" s="44"/>
      <c r="AP15" s="45"/>
      <c r="AQ15" s="45"/>
      <c r="AR15" s="46"/>
      <c r="AT15" s="44"/>
      <c r="AU15" s="45"/>
      <c r="AV15" s="45"/>
      <c r="AW15" s="46"/>
      <c r="AY15" s="44"/>
      <c r="AZ15" s="45"/>
      <c r="BA15" s="45"/>
      <c r="BB15" s="46"/>
      <c r="BD15" s="44"/>
      <c r="BE15" s="45"/>
      <c r="BF15" s="45"/>
      <c r="BG15" s="46"/>
      <c r="BI15" s="44"/>
      <c r="BJ15" s="45"/>
      <c r="BK15" s="45"/>
      <c r="BL15" s="46"/>
      <c r="BN15" s="44"/>
      <c r="BO15" s="45"/>
      <c r="BP15" s="45"/>
      <c r="BQ15" s="46"/>
      <c r="BS15" s="44"/>
      <c r="BT15" s="45"/>
      <c r="BU15" s="45"/>
      <c r="BV15" s="46"/>
    </row>
    <row r="16" spans="3:74" x14ac:dyDescent="0.2">
      <c r="C16" s="53"/>
      <c r="D16" s="44"/>
      <c r="E16" s="45"/>
      <c r="F16" s="45"/>
      <c r="G16" s="46"/>
      <c r="I16" s="44"/>
      <c r="J16" s="45"/>
      <c r="K16" s="45"/>
      <c r="L16" s="46"/>
      <c r="P16" s="44"/>
      <c r="Q16" s="45"/>
      <c r="R16" s="45"/>
      <c r="S16" s="46"/>
      <c r="U16" s="44"/>
      <c r="V16" s="45"/>
      <c r="W16" s="45"/>
      <c r="X16" s="46"/>
      <c r="Z16" s="44"/>
      <c r="AA16" s="45"/>
      <c r="AB16" s="45"/>
      <c r="AC16" s="46"/>
      <c r="AE16" s="44"/>
      <c r="AF16" s="45"/>
      <c r="AG16" s="45"/>
      <c r="AH16" s="46"/>
      <c r="AJ16" s="44"/>
      <c r="AK16" s="45"/>
      <c r="AL16" s="45"/>
      <c r="AM16" s="46"/>
      <c r="AO16" s="44"/>
      <c r="AP16" s="45"/>
      <c r="AQ16" s="45"/>
      <c r="AR16" s="46"/>
      <c r="AT16" s="44"/>
      <c r="AU16" s="45"/>
      <c r="AV16" s="45"/>
      <c r="AW16" s="46"/>
      <c r="AY16" s="44"/>
      <c r="AZ16" s="45"/>
      <c r="BA16" s="45"/>
      <c r="BB16" s="46"/>
      <c r="BD16" s="44"/>
      <c r="BE16" s="45"/>
      <c r="BF16" s="45"/>
      <c r="BG16" s="46"/>
      <c r="BI16" s="44"/>
      <c r="BJ16" s="45"/>
      <c r="BK16" s="45"/>
      <c r="BL16" s="46"/>
      <c r="BN16" s="44"/>
      <c r="BO16" s="45"/>
      <c r="BP16" s="45"/>
      <c r="BQ16" s="46"/>
      <c r="BS16" s="44"/>
      <c r="BT16" s="45"/>
      <c r="BU16" s="45"/>
      <c r="BV16" s="46"/>
    </row>
    <row r="17" spans="2:74" x14ac:dyDescent="0.2">
      <c r="C17" s="53"/>
      <c r="D17" s="44"/>
      <c r="E17" s="45"/>
      <c r="F17" s="45"/>
      <c r="G17" s="46"/>
      <c r="I17" s="44"/>
      <c r="J17" s="45"/>
      <c r="K17" s="45"/>
      <c r="L17" s="46"/>
      <c r="P17" s="44"/>
      <c r="Q17" s="45"/>
      <c r="R17" s="45"/>
      <c r="S17" s="46"/>
      <c r="U17" s="44"/>
      <c r="V17" s="45"/>
      <c r="W17" s="45"/>
      <c r="X17" s="46"/>
      <c r="Z17" s="44"/>
      <c r="AA17" s="45"/>
      <c r="AB17" s="45"/>
      <c r="AC17" s="46"/>
      <c r="AE17" s="44"/>
      <c r="AF17" s="45"/>
      <c r="AG17" s="45"/>
      <c r="AH17" s="46"/>
      <c r="AJ17" s="44"/>
      <c r="AK17" s="45"/>
      <c r="AL17" s="45"/>
      <c r="AM17" s="46"/>
      <c r="AO17" s="44"/>
      <c r="AP17" s="45"/>
      <c r="AQ17" s="45"/>
      <c r="AR17" s="46"/>
      <c r="AT17" s="44"/>
      <c r="AU17" s="45"/>
      <c r="AV17" s="45"/>
      <c r="AW17" s="46"/>
      <c r="AY17" s="44"/>
      <c r="AZ17" s="45"/>
      <c r="BA17" s="45"/>
      <c r="BB17" s="46"/>
      <c r="BD17" s="44"/>
      <c r="BE17" s="45"/>
      <c r="BF17" s="45"/>
      <c r="BG17" s="46"/>
      <c r="BI17" s="44"/>
      <c r="BJ17" s="45"/>
      <c r="BK17" s="45"/>
      <c r="BL17" s="46"/>
      <c r="BN17" s="44"/>
      <c r="BO17" s="45"/>
      <c r="BP17" s="45"/>
      <c r="BQ17" s="46"/>
      <c r="BS17" s="44"/>
      <c r="BT17" s="45"/>
      <c r="BU17" s="45"/>
      <c r="BV17" s="46"/>
    </row>
    <row r="18" spans="2:74" x14ac:dyDescent="0.2">
      <c r="C18" s="53"/>
      <c r="D18" s="44"/>
      <c r="E18" s="45"/>
      <c r="F18" s="45"/>
      <c r="G18" s="46"/>
      <c r="I18" s="44"/>
      <c r="J18" s="45"/>
      <c r="K18" s="45"/>
      <c r="L18" s="46"/>
      <c r="P18" s="44"/>
      <c r="Q18" s="45"/>
      <c r="R18" s="45"/>
      <c r="S18" s="46"/>
      <c r="U18" s="44"/>
      <c r="V18" s="45"/>
      <c r="W18" s="45"/>
      <c r="X18" s="46"/>
      <c r="Z18" s="44"/>
      <c r="AA18" s="45"/>
      <c r="AB18" s="45"/>
      <c r="AC18" s="46"/>
      <c r="AE18" s="44"/>
      <c r="AF18" s="45"/>
      <c r="AG18" s="45"/>
      <c r="AH18" s="46"/>
      <c r="AJ18" s="44"/>
      <c r="AK18" s="45"/>
      <c r="AL18" s="45"/>
      <c r="AM18" s="46"/>
      <c r="AO18" s="44"/>
      <c r="AP18" s="45"/>
      <c r="AQ18" s="45"/>
      <c r="AR18" s="46"/>
      <c r="AT18" s="44"/>
      <c r="AU18" s="45"/>
      <c r="AV18" s="45"/>
      <c r="AW18" s="46"/>
      <c r="AY18" s="44"/>
      <c r="AZ18" s="45"/>
      <c r="BA18" s="45"/>
      <c r="BB18" s="46"/>
      <c r="BD18" s="44"/>
      <c r="BE18" s="45"/>
      <c r="BF18" s="45"/>
      <c r="BG18" s="46"/>
      <c r="BI18" s="44"/>
      <c r="BJ18" s="45"/>
      <c r="BK18" s="45"/>
      <c r="BL18" s="46"/>
      <c r="BN18" s="44"/>
      <c r="BO18" s="45"/>
      <c r="BP18" s="45"/>
      <c r="BQ18" s="46"/>
      <c r="BS18" s="44"/>
      <c r="BT18" s="45"/>
      <c r="BU18" s="45"/>
      <c r="BV18" s="46"/>
    </row>
    <row r="19" spans="2:74" ht="13.8" thickBot="1" x14ac:dyDescent="0.25">
      <c r="C19" s="53"/>
      <c r="D19" s="47"/>
      <c r="E19" s="48"/>
      <c r="F19" s="49"/>
      <c r="G19" s="50"/>
      <c r="I19" s="47"/>
      <c r="J19" s="48"/>
      <c r="K19" s="49"/>
      <c r="L19" s="50"/>
      <c r="P19" s="47"/>
      <c r="Q19" s="48"/>
      <c r="R19" s="49"/>
      <c r="S19" s="50"/>
      <c r="U19" s="47"/>
      <c r="V19" s="48"/>
      <c r="W19" s="49"/>
      <c r="X19" s="50"/>
      <c r="Z19" s="47"/>
      <c r="AA19" s="48"/>
      <c r="AB19" s="49"/>
      <c r="AC19" s="50"/>
      <c r="AE19" s="47"/>
      <c r="AF19" s="48"/>
      <c r="AG19" s="49"/>
      <c r="AH19" s="50"/>
      <c r="AJ19" s="47"/>
      <c r="AK19" s="48"/>
      <c r="AL19" s="49"/>
      <c r="AM19" s="50"/>
      <c r="AO19" s="47"/>
      <c r="AP19" s="48"/>
      <c r="AQ19" s="49"/>
      <c r="AR19" s="50"/>
      <c r="AT19" s="47"/>
      <c r="AU19" s="48"/>
      <c r="AV19" s="49"/>
      <c r="AW19" s="50"/>
      <c r="AY19" s="47"/>
      <c r="AZ19" s="48"/>
      <c r="BA19" s="48"/>
      <c r="BB19" s="50"/>
      <c r="BD19" s="47"/>
      <c r="BE19" s="48"/>
      <c r="BF19" s="49"/>
      <c r="BG19" s="50"/>
      <c r="BI19" s="47"/>
      <c r="BJ19" s="48"/>
      <c r="BK19" s="49"/>
      <c r="BL19" s="50"/>
      <c r="BN19" s="47"/>
      <c r="BO19" s="48"/>
      <c r="BP19" s="49"/>
      <c r="BQ19" s="50"/>
      <c r="BS19" s="47"/>
      <c r="BT19" s="48"/>
      <c r="BU19" s="49"/>
      <c r="BV19" s="50"/>
    </row>
    <row r="20" spans="2:74" s="52" customFormat="1" ht="8.4" x14ac:dyDescent="0.2">
      <c r="C20" s="54"/>
    </row>
    <row r="21" spans="2:74" ht="21.6" x14ac:dyDescent="0.2">
      <c r="B21" s="59" t="s">
        <v>85</v>
      </c>
      <c r="C21" s="38" t="s">
        <v>49</v>
      </c>
      <c r="D21" s="8" t="s">
        <v>18</v>
      </c>
      <c r="E21" s="8" t="s">
        <v>19</v>
      </c>
      <c r="F21" s="8" t="s">
        <v>14</v>
      </c>
      <c r="G21" s="8" t="s">
        <v>5</v>
      </c>
      <c r="I21" s="8" t="s">
        <v>47</v>
      </c>
      <c r="J21" s="39" t="s">
        <v>43</v>
      </c>
      <c r="K21" s="8" t="s">
        <v>38</v>
      </c>
      <c r="M21" s="8" t="s">
        <v>23</v>
      </c>
      <c r="P21" s="8" t="s">
        <v>50</v>
      </c>
      <c r="Q21" s="8" t="s">
        <v>24</v>
      </c>
      <c r="R21" s="8" t="s">
        <v>44</v>
      </c>
      <c r="U21" s="8" t="s">
        <v>21</v>
      </c>
      <c r="V21" s="8" t="s">
        <v>39</v>
      </c>
      <c r="W21" s="8" t="s">
        <v>22</v>
      </c>
      <c r="Z21" s="8" t="s">
        <v>25</v>
      </c>
      <c r="AB21" s="8" t="s">
        <v>48</v>
      </c>
      <c r="AE21" s="8" t="s">
        <v>67</v>
      </c>
      <c r="AF21" s="8" t="s">
        <v>27</v>
      </c>
      <c r="AG21" s="8" t="s">
        <v>68</v>
      </c>
      <c r="AJ21" s="8" t="s">
        <v>28</v>
      </c>
      <c r="AK21" s="8" t="s">
        <v>29</v>
      </c>
      <c r="AL21" s="8" t="s">
        <v>30</v>
      </c>
      <c r="AM21" s="8" t="s">
        <v>45</v>
      </c>
      <c r="AO21" s="5" t="s">
        <v>1</v>
      </c>
      <c r="AP21" s="5" t="s">
        <v>2</v>
      </c>
      <c r="AT21" s="8" t="s">
        <v>83</v>
      </c>
      <c r="AU21" s="8" t="s">
        <v>84</v>
      </c>
      <c r="AV21" s="8" t="s">
        <v>32</v>
      </c>
      <c r="AY21" s="8" t="s">
        <v>51</v>
      </c>
      <c r="AZ21" s="8" t="s">
        <v>52</v>
      </c>
      <c r="BD21" s="8" t="s">
        <v>33</v>
      </c>
      <c r="BE21" s="8" t="s">
        <v>34</v>
      </c>
      <c r="BI21" s="8" t="s">
        <v>36</v>
      </c>
      <c r="BJ21" s="8" t="s">
        <v>3</v>
      </c>
      <c r="BK21" s="8" t="s">
        <v>4</v>
      </c>
      <c r="BN21" s="8" t="s">
        <v>74</v>
      </c>
      <c r="BO21" s="8" t="s">
        <v>73</v>
      </c>
      <c r="BS21" s="8" t="s">
        <v>76</v>
      </c>
      <c r="BT21" s="8" t="s">
        <v>77</v>
      </c>
      <c r="BU21" s="8" t="s">
        <v>78</v>
      </c>
    </row>
    <row r="22" spans="2:74" x14ac:dyDescent="0.2">
      <c r="B22" s="8" t="s">
        <v>86</v>
      </c>
      <c r="C22" s="38" t="s">
        <v>13</v>
      </c>
      <c r="D22" s="8" t="s">
        <v>11</v>
      </c>
      <c r="E22" s="8" t="s">
        <v>6</v>
      </c>
      <c r="F22" s="8" t="s">
        <v>6</v>
      </c>
      <c r="I22" s="8" t="s">
        <v>11</v>
      </c>
      <c r="J22" s="8" t="s">
        <v>11</v>
      </c>
      <c r="K22" s="8" t="s">
        <v>11</v>
      </c>
      <c r="M22" s="8" t="s">
        <v>11</v>
      </c>
      <c r="P22" s="8" t="s">
        <v>79</v>
      </c>
      <c r="Q22" s="8" t="s">
        <v>79</v>
      </c>
      <c r="R22" s="8" t="s">
        <v>79</v>
      </c>
      <c r="U22" s="8" t="s">
        <v>79</v>
      </c>
      <c r="V22" s="8" t="s">
        <v>79</v>
      </c>
      <c r="W22" s="8" t="s">
        <v>79</v>
      </c>
      <c r="Z22" s="8" t="s">
        <v>26</v>
      </c>
      <c r="AA22" s="8" t="s">
        <v>26</v>
      </c>
      <c r="AB22" s="8" t="s">
        <v>6</v>
      </c>
      <c r="AC22" s="8" t="s">
        <v>6</v>
      </c>
      <c r="AE22" s="8" t="s">
        <v>6</v>
      </c>
      <c r="AF22" s="8" t="s">
        <v>6</v>
      </c>
      <c r="AG22" s="8" t="s">
        <v>6</v>
      </c>
      <c r="AH22" s="8" t="s">
        <v>6</v>
      </c>
      <c r="AJ22" s="8" t="s">
        <v>6</v>
      </c>
      <c r="AK22" s="8" t="s">
        <v>6</v>
      </c>
      <c r="AL22" s="8" t="s">
        <v>6</v>
      </c>
      <c r="AM22" s="8" t="s">
        <v>6</v>
      </c>
      <c r="AO22" s="5" t="s">
        <v>6</v>
      </c>
      <c r="AP22" s="5" t="s">
        <v>6</v>
      </c>
      <c r="AT22" s="8" t="s">
        <v>6</v>
      </c>
      <c r="AU22" s="8" t="s">
        <v>6</v>
      </c>
      <c r="AV22" s="8" t="s">
        <v>6</v>
      </c>
      <c r="AY22" s="8" t="s">
        <v>80</v>
      </c>
      <c r="AZ22" s="8" t="s">
        <v>80</v>
      </c>
      <c r="BD22" s="8" t="s">
        <v>53</v>
      </c>
      <c r="BE22" s="8" t="s">
        <v>35</v>
      </c>
      <c r="BI22" s="8" t="s">
        <v>6</v>
      </c>
      <c r="BJ22" s="8" t="s">
        <v>6</v>
      </c>
      <c r="BN22" s="8" t="s">
        <v>11</v>
      </c>
      <c r="BO22" s="8" t="s">
        <v>75</v>
      </c>
      <c r="BS22" s="8" t="s">
        <v>71</v>
      </c>
      <c r="BT22" s="8" t="s">
        <v>72</v>
      </c>
      <c r="BU22" s="8" t="s">
        <v>11</v>
      </c>
    </row>
    <row r="23" spans="2:74" x14ac:dyDescent="0.2">
      <c r="B23" s="8" t="s">
        <v>16</v>
      </c>
      <c r="E23" s="8" t="s">
        <v>20</v>
      </c>
      <c r="F23" s="8" t="s">
        <v>20</v>
      </c>
      <c r="AO23" s="5" t="s">
        <v>20</v>
      </c>
      <c r="AP23" s="5" t="s">
        <v>20</v>
      </c>
      <c r="AT23" s="8"/>
      <c r="AU23" s="8"/>
    </row>
    <row r="24" spans="2:74" x14ac:dyDescent="0.2">
      <c r="B24" s="1" t="s">
        <v>12</v>
      </c>
      <c r="C24" s="1" t="s">
        <v>7</v>
      </c>
      <c r="D24" s="1">
        <v>46143</v>
      </c>
      <c r="E24" s="1" t="s">
        <v>7</v>
      </c>
      <c r="F24" s="1">
        <v>46143</v>
      </c>
      <c r="I24" s="1" t="s">
        <v>7</v>
      </c>
      <c r="J24" s="1" t="s">
        <v>7</v>
      </c>
      <c r="K24" s="1" t="s">
        <v>7</v>
      </c>
      <c r="L24" s="1"/>
      <c r="M24" s="1" t="s">
        <v>7</v>
      </c>
      <c r="P24" s="1">
        <v>46143</v>
      </c>
      <c r="Q24" s="1">
        <v>46143</v>
      </c>
      <c r="R24" s="1" t="s">
        <v>7</v>
      </c>
      <c r="U24" s="1">
        <v>46113</v>
      </c>
      <c r="V24" s="1">
        <v>46113</v>
      </c>
      <c r="W24" s="1">
        <v>46113</v>
      </c>
      <c r="Z24" s="1" t="s">
        <v>7</v>
      </c>
      <c r="AA24" s="1" t="s">
        <v>7</v>
      </c>
      <c r="AB24" s="1" t="s">
        <v>7</v>
      </c>
      <c r="AC24" s="1" t="s">
        <v>7</v>
      </c>
      <c r="AE24" s="1" t="s">
        <v>7</v>
      </c>
      <c r="AF24" s="1" t="s">
        <v>7</v>
      </c>
      <c r="AG24" s="1" t="s">
        <v>7</v>
      </c>
      <c r="AH24" s="1" t="s">
        <v>7</v>
      </c>
      <c r="AJ24" s="1" t="s">
        <v>7</v>
      </c>
      <c r="AK24" s="1" t="s">
        <v>7</v>
      </c>
      <c r="AL24" s="1" t="s">
        <v>7</v>
      </c>
      <c r="AM24" s="1" t="s">
        <v>7</v>
      </c>
      <c r="AO24" s="1">
        <v>46143</v>
      </c>
      <c r="AP24" s="1">
        <v>46143</v>
      </c>
      <c r="AT24" s="1" t="s">
        <v>7</v>
      </c>
      <c r="AU24" s="1" t="s">
        <v>7</v>
      </c>
      <c r="AV24" s="1" t="s">
        <v>7</v>
      </c>
      <c r="AW24" s="1"/>
      <c r="AX24" s="1"/>
      <c r="AY24" s="1" t="s">
        <v>7</v>
      </c>
      <c r="AZ24" s="1" t="s">
        <v>7</v>
      </c>
      <c r="BA24" s="1"/>
      <c r="BB24" s="1"/>
      <c r="BC24" s="1"/>
      <c r="BD24" s="1" t="s">
        <v>7</v>
      </c>
      <c r="BE24" s="1" t="s">
        <v>7</v>
      </c>
      <c r="BF24" s="1"/>
      <c r="BG24" s="1"/>
      <c r="BH24" s="1"/>
      <c r="BI24" s="1" t="s">
        <v>7</v>
      </c>
      <c r="BJ24" s="1" t="s">
        <v>7</v>
      </c>
      <c r="BK24" s="1"/>
      <c r="BL24" s="1"/>
      <c r="BM24" s="1"/>
      <c r="BN24" s="1" t="s">
        <v>7</v>
      </c>
      <c r="BO24" s="1" t="s">
        <v>7</v>
      </c>
      <c r="BS24" s="1" t="s">
        <v>7</v>
      </c>
      <c r="BT24" s="1" t="s">
        <v>7</v>
      </c>
      <c r="BU24" s="1" t="s">
        <v>7</v>
      </c>
      <c r="BV24" s="1"/>
    </row>
    <row r="25" spans="2:74" x14ac:dyDescent="0.2">
      <c r="B25" s="1">
        <v>44344</v>
      </c>
      <c r="C25" s="4">
        <v>0</v>
      </c>
      <c r="D25" s="9">
        <v>-217852</v>
      </c>
      <c r="E25" s="7">
        <v>49.575690271967787</v>
      </c>
      <c r="F25" s="7">
        <v>28.149037543231511</v>
      </c>
      <c r="G25" s="6">
        <v>0</v>
      </c>
      <c r="H25" s="9"/>
      <c r="I25" s="9">
        <v>2478463</v>
      </c>
      <c r="J25" s="9">
        <v>857894</v>
      </c>
      <c r="K25" s="9" t="e">
        <v>#N/A</v>
      </c>
      <c r="L25" s="9">
        <f t="shared" ref="L25:L29" si="0">K26/3</f>
        <v>832813.4006533334</v>
      </c>
      <c r="M25" s="9" t="e">
        <v>#N/A</v>
      </c>
      <c r="N25" s="9"/>
      <c r="O25" s="9"/>
      <c r="P25" s="7">
        <v>104.8</v>
      </c>
      <c r="Q25" s="7">
        <v>93.9</v>
      </c>
      <c r="R25" s="7">
        <v>107</v>
      </c>
      <c r="S25" s="6">
        <v>100</v>
      </c>
      <c r="T25" s="9"/>
      <c r="U25" s="10">
        <v>115.6</v>
      </c>
      <c r="V25" s="10">
        <v>109.8</v>
      </c>
      <c r="W25" s="10">
        <v>99.5</v>
      </c>
      <c r="X25" s="9"/>
      <c r="Y25" s="9"/>
      <c r="Z25" s="10">
        <v>1.1100000000000001</v>
      </c>
      <c r="AA25" s="10">
        <v>1.02</v>
      </c>
      <c r="AB25" s="7">
        <v>2.9</v>
      </c>
      <c r="AC25" s="7">
        <v>3.1</v>
      </c>
      <c r="AD25" s="9"/>
      <c r="AE25" s="40">
        <v>-0.8</v>
      </c>
      <c r="AF25" s="40">
        <v>-0.6</v>
      </c>
      <c r="AG25" s="40">
        <v>-0.9</v>
      </c>
      <c r="AH25" s="40" t="e">
        <v>#N/A</v>
      </c>
      <c r="AI25" s="9"/>
      <c r="AJ25" s="7">
        <v>12.5</v>
      </c>
      <c r="AK25" s="7">
        <v>9.8000000000000007</v>
      </c>
      <c r="AL25" s="7">
        <v>-1.8</v>
      </c>
      <c r="AM25" s="7">
        <v>-3.1</v>
      </c>
      <c r="AN25" s="9"/>
      <c r="AO25" s="7">
        <v>7.9787109582908027</v>
      </c>
      <c r="AP25" s="7">
        <v>6.8841031521261469</v>
      </c>
      <c r="AQ25" s="6"/>
      <c r="AR25" s="6"/>
      <c r="AS25" s="6"/>
      <c r="AT25" s="7">
        <v>2.7</v>
      </c>
      <c r="AU25" s="7">
        <v>3.1</v>
      </c>
      <c r="AV25" s="7">
        <v>1.9</v>
      </c>
      <c r="AW25" s="9"/>
      <c r="AX25" s="9"/>
      <c r="AY25" s="7">
        <v>151.875</v>
      </c>
      <c r="AZ25" s="7">
        <v>120.8</v>
      </c>
      <c r="BA25" s="7"/>
      <c r="BB25" s="9"/>
      <c r="BC25" s="9"/>
      <c r="BD25" s="9">
        <v>1387508</v>
      </c>
      <c r="BE25" s="10">
        <v>109.19</v>
      </c>
      <c r="BF25" s="10"/>
      <c r="BG25" s="9"/>
      <c r="BH25" s="9"/>
      <c r="BI25" s="32">
        <v>0.46500000000000002</v>
      </c>
      <c r="BJ25" s="32">
        <v>0.80700000000000005</v>
      </c>
      <c r="BK25" s="32">
        <f t="shared" ref="BK25:BK29" si="1">BJ25-BI25</f>
        <v>0.34200000000000003</v>
      </c>
      <c r="BL25" s="9"/>
      <c r="BM25" s="6"/>
      <c r="BN25" s="51">
        <v>90700</v>
      </c>
      <c r="BO25" s="51">
        <v>10</v>
      </c>
      <c r="BP25" s="6"/>
      <c r="BQ25" s="6"/>
      <c r="BR25" s="6"/>
      <c r="BS25" s="6">
        <v>133</v>
      </c>
      <c r="BT25" s="6">
        <v>133</v>
      </c>
      <c r="BU25" s="51">
        <v>1601410.7582</v>
      </c>
      <c r="BV25" s="6"/>
    </row>
    <row r="26" spans="2:74" x14ac:dyDescent="0.2">
      <c r="B26" s="1">
        <v>44375</v>
      </c>
      <c r="C26" s="4">
        <v>0</v>
      </c>
      <c r="D26" s="9">
        <v>361192</v>
      </c>
      <c r="E26" s="7">
        <v>48.628383347299994</v>
      </c>
      <c r="F26" s="7">
        <v>32.905167284187939</v>
      </c>
      <c r="G26" s="6">
        <v>0</v>
      </c>
      <c r="H26" s="9"/>
      <c r="I26" s="9">
        <v>2520031</v>
      </c>
      <c r="J26" s="9">
        <v>849232</v>
      </c>
      <c r="K26" s="9">
        <v>2498440.2019600002</v>
      </c>
      <c r="L26" s="9" t="e">
        <f t="shared" si="0"/>
        <v>#N/A</v>
      </c>
      <c r="M26" s="9">
        <v>2470291</v>
      </c>
      <c r="N26" s="9"/>
      <c r="O26" s="9"/>
      <c r="P26" s="7">
        <v>109</v>
      </c>
      <c r="Q26" s="7">
        <v>95.4</v>
      </c>
      <c r="R26" s="7">
        <v>112.5</v>
      </c>
      <c r="S26" s="6">
        <v>100</v>
      </c>
      <c r="T26" s="9"/>
      <c r="U26" s="10">
        <v>116.7</v>
      </c>
      <c r="V26" s="10">
        <v>110.3</v>
      </c>
      <c r="W26" s="10">
        <v>100.2</v>
      </c>
      <c r="X26" s="9"/>
      <c r="Y26" s="9"/>
      <c r="Z26" s="10">
        <v>1.1299999999999999</v>
      </c>
      <c r="AA26" s="10">
        <v>1.06</v>
      </c>
      <c r="AB26" s="7">
        <v>2.9</v>
      </c>
      <c r="AC26" s="7">
        <v>3</v>
      </c>
      <c r="AD26" s="9"/>
      <c r="AE26" s="40">
        <v>-0.5</v>
      </c>
      <c r="AF26" s="40">
        <v>-0.5</v>
      </c>
      <c r="AG26" s="40">
        <v>-0.9</v>
      </c>
      <c r="AH26" s="40" t="e">
        <v>#N/A</v>
      </c>
      <c r="AI26" s="9"/>
      <c r="AJ26" s="7">
        <v>-4.3</v>
      </c>
      <c r="AK26" s="7">
        <v>-4.7</v>
      </c>
      <c r="AL26" s="7">
        <v>-10.8</v>
      </c>
      <c r="AM26" s="7">
        <v>-13.6</v>
      </c>
      <c r="AN26" s="9"/>
      <c r="AO26" s="7">
        <v>5.9294826781041161</v>
      </c>
      <c r="AP26" s="7">
        <v>5.2059152730389986</v>
      </c>
      <c r="AQ26" s="6"/>
      <c r="AR26" s="6"/>
      <c r="AS26" s="6"/>
      <c r="AT26" s="7">
        <v>0.4</v>
      </c>
      <c r="AU26" s="7">
        <v>0.5</v>
      </c>
      <c r="AV26" s="7">
        <v>0.1</v>
      </c>
      <c r="AW26" s="9"/>
      <c r="AX26" s="9"/>
      <c r="AY26" s="7">
        <v>154.82499999999999</v>
      </c>
      <c r="AZ26" s="7">
        <v>124.2</v>
      </c>
      <c r="BA26" s="7"/>
      <c r="BB26" s="9"/>
      <c r="BC26" s="9"/>
      <c r="BD26" s="9">
        <v>1376478</v>
      </c>
      <c r="BE26" s="10">
        <v>110.11</v>
      </c>
      <c r="BF26" s="10"/>
      <c r="BG26" s="9"/>
      <c r="BH26" s="9"/>
      <c r="BI26" s="32">
        <v>0.63500000000000001</v>
      </c>
      <c r="BJ26" s="32">
        <v>0.80500000000000005</v>
      </c>
      <c r="BK26" s="32">
        <f t="shared" si="1"/>
        <v>0.17000000000000004</v>
      </c>
      <c r="BL26" s="9"/>
      <c r="BM26" s="6"/>
      <c r="BN26" s="51">
        <v>273500</v>
      </c>
      <c r="BO26" s="51">
        <v>15</v>
      </c>
      <c r="BP26" s="6"/>
      <c r="BQ26" s="6"/>
      <c r="BR26" s="6"/>
      <c r="BS26" s="6">
        <v>42</v>
      </c>
      <c r="BT26" s="6">
        <v>42</v>
      </c>
      <c r="BU26" s="51">
        <v>520298.81760000001</v>
      </c>
      <c r="BV26" s="6"/>
    </row>
    <row r="27" spans="2:74" x14ac:dyDescent="0.2">
      <c r="B27" s="1">
        <v>44405</v>
      </c>
      <c r="C27" s="4">
        <v>0</v>
      </c>
      <c r="D27" s="9">
        <v>428415</v>
      </c>
      <c r="E27" s="7">
        <v>37.009203814956521</v>
      </c>
      <c r="F27" s="7">
        <v>28.246106564293655</v>
      </c>
      <c r="G27" s="6">
        <v>0</v>
      </c>
      <c r="H27" s="9"/>
      <c r="I27" s="9">
        <v>2668622</v>
      </c>
      <c r="J27" s="9">
        <v>847762</v>
      </c>
      <c r="K27" s="9" t="e">
        <v>#N/A</v>
      </c>
      <c r="L27" s="9" t="e">
        <f t="shared" si="0"/>
        <v>#N/A</v>
      </c>
      <c r="M27" s="9" t="e">
        <v>#N/A</v>
      </c>
      <c r="N27" s="9"/>
      <c r="O27" s="9"/>
      <c r="P27" s="7">
        <v>107.4</v>
      </c>
      <c r="Q27" s="7">
        <v>95.5</v>
      </c>
      <c r="R27" s="7">
        <v>108.8</v>
      </c>
      <c r="S27" s="6">
        <v>100</v>
      </c>
      <c r="T27" s="9"/>
      <c r="U27" s="10">
        <v>116.9</v>
      </c>
      <c r="V27" s="10">
        <v>109.7</v>
      </c>
      <c r="W27" s="10">
        <v>100.8</v>
      </c>
      <c r="X27" s="9"/>
      <c r="Y27" s="9"/>
      <c r="Z27" s="10">
        <v>1.1399999999999999</v>
      </c>
      <c r="AA27" s="10">
        <v>1.1100000000000001</v>
      </c>
      <c r="AB27" s="7">
        <v>2.8</v>
      </c>
      <c r="AC27" s="7">
        <v>2.8</v>
      </c>
      <c r="AD27" s="9"/>
      <c r="AE27" s="40">
        <v>-0.3</v>
      </c>
      <c r="AF27" s="40">
        <v>-0.2</v>
      </c>
      <c r="AG27" s="40">
        <v>-0.6</v>
      </c>
      <c r="AH27" s="40" t="e">
        <v>#N/A</v>
      </c>
      <c r="AI27" s="9"/>
      <c r="AJ27" s="7">
        <v>0.7</v>
      </c>
      <c r="AK27" s="7">
        <v>-0.5</v>
      </c>
      <c r="AL27" s="7">
        <v>-2.2000000000000002</v>
      </c>
      <c r="AM27" s="7">
        <v>-3.7</v>
      </c>
      <c r="AN27" s="9"/>
      <c r="AO27" s="7">
        <v>5.2894974454584549</v>
      </c>
      <c r="AP27" s="7">
        <v>4.6209529052633735</v>
      </c>
      <c r="AQ27" s="6"/>
      <c r="AR27" s="6"/>
      <c r="AS27" s="6"/>
      <c r="AT27" s="7">
        <v>0.9</v>
      </c>
      <c r="AU27" s="7">
        <v>1</v>
      </c>
      <c r="AV27" s="7">
        <v>0.6</v>
      </c>
      <c r="AW27" s="9"/>
      <c r="AX27" s="9"/>
      <c r="AY27" s="7">
        <v>158.05000000000001</v>
      </c>
      <c r="AZ27" s="7">
        <v>126.9</v>
      </c>
      <c r="BA27" s="7"/>
      <c r="BB27" s="9"/>
      <c r="BC27" s="9"/>
      <c r="BD27" s="9">
        <v>1386504</v>
      </c>
      <c r="BE27" s="10">
        <v>110.29</v>
      </c>
      <c r="BF27" s="10"/>
      <c r="BG27" s="9"/>
      <c r="BH27" s="9"/>
      <c r="BI27" s="32">
        <v>0.56999999999999995</v>
      </c>
      <c r="BJ27" s="32">
        <v>0.80400000000000005</v>
      </c>
      <c r="BK27" s="32">
        <f t="shared" si="1"/>
        <v>0.2340000000000001</v>
      </c>
      <c r="BL27" s="9"/>
      <c r="BM27" s="6"/>
      <c r="BN27" s="51">
        <v>277800</v>
      </c>
      <c r="BO27" s="51">
        <v>17</v>
      </c>
      <c r="BP27" s="6"/>
      <c r="BQ27" s="6"/>
      <c r="BR27" s="6"/>
      <c r="BS27" s="6">
        <v>39</v>
      </c>
      <c r="BT27" s="6">
        <v>39</v>
      </c>
      <c r="BU27" s="51">
        <v>255103.946</v>
      </c>
      <c r="BV27" s="6"/>
    </row>
    <row r="28" spans="2:74" x14ac:dyDescent="0.2">
      <c r="B28" s="1">
        <v>44436</v>
      </c>
      <c r="C28" s="4">
        <v>0</v>
      </c>
      <c r="D28" s="9">
        <v>-663436</v>
      </c>
      <c r="E28" s="7">
        <v>26.214681449291938</v>
      </c>
      <c r="F28" s="7">
        <v>44.873650237126483</v>
      </c>
      <c r="G28" s="6">
        <v>0</v>
      </c>
      <c r="H28" s="9"/>
      <c r="I28" s="9">
        <v>2669353</v>
      </c>
      <c r="J28" s="9">
        <v>848066</v>
      </c>
      <c r="K28" s="9" t="e">
        <v>#N/A</v>
      </c>
      <c r="L28" s="9">
        <f t="shared" si="0"/>
        <v>853102.15040666668</v>
      </c>
      <c r="M28" s="9" t="e">
        <v>#N/A</v>
      </c>
      <c r="N28" s="9"/>
      <c r="O28" s="9"/>
      <c r="P28" s="7">
        <v>103.8</v>
      </c>
      <c r="Q28" s="7">
        <v>95.5</v>
      </c>
      <c r="R28" s="7">
        <v>105.6</v>
      </c>
      <c r="S28" s="6">
        <v>100</v>
      </c>
      <c r="T28" s="9"/>
      <c r="U28" s="10">
        <v>114.4</v>
      </c>
      <c r="V28" s="10">
        <v>107.1</v>
      </c>
      <c r="W28" s="10">
        <v>99.6</v>
      </c>
      <c r="X28" s="9"/>
      <c r="Y28" s="9"/>
      <c r="Z28" s="10">
        <v>1.1399999999999999</v>
      </c>
      <c r="AA28" s="10">
        <v>1.1200000000000001</v>
      </c>
      <c r="AB28" s="7">
        <v>2.8</v>
      </c>
      <c r="AC28" s="7">
        <v>2.8</v>
      </c>
      <c r="AD28" s="9"/>
      <c r="AE28" s="40">
        <v>-0.4</v>
      </c>
      <c r="AF28" s="40">
        <v>0</v>
      </c>
      <c r="AG28" s="40">
        <v>-0.5</v>
      </c>
      <c r="AH28" s="40" t="e">
        <v>#N/A</v>
      </c>
      <c r="AI28" s="9"/>
      <c r="AJ28" s="7">
        <v>-3</v>
      </c>
      <c r="AK28" s="7">
        <v>-2.7</v>
      </c>
      <c r="AL28" s="7">
        <v>5.4</v>
      </c>
      <c r="AM28" s="7">
        <v>4.2</v>
      </c>
      <c r="AN28" s="9"/>
      <c r="AO28" s="7">
        <v>4.6592902093140145</v>
      </c>
      <c r="AP28" s="7">
        <v>4.1026667381743929</v>
      </c>
      <c r="AQ28" s="6"/>
      <c r="AR28" s="6"/>
      <c r="AS28" s="6"/>
      <c r="AT28" s="7">
        <v>1.1000000000000001</v>
      </c>
      <c r="AU28" s="7">
        <v>1.1000000000000001</v>
      </c>
      <c r="AV28" s="7">
        <v>0.6</v>
      </c>
      <c r="AW28" s="9"/>
      <c r="AX28" s="9"/>
      <c r="AY28" s="7">
        <v>158.26</v>
      </c>
      <c r="AZ28" s="7">
        <v>125</v>
      </c>
      <c r="BA28" s="7"/>
      <c r="BB28" s="9"/>
      <c r="BC28" s="9"/>
      <c r="BD28" s="9">
        <v>1424284</v>
      </c>
      <c r="BE28" s="10">
        <v>109.84</v>
      </c>
      <c r="BF28" s="10"/>
      <c r="BG28" s="9"/>
      <c r="BH28" s="9"/>
      <c r="BI28" s="32">
        <v>0.58499999999999996</v>
      </c>
      <c r="BJ28" s="32">
        <v>0.80200000000000005</v>
      </c>
      <c r="BK28" s="32">
        <f t="shared" si="1"/>
        <v>0.21700000000000008</v>
      </c>
      <c r="BL28" s="9"/>
      <c r="BM28" s="6"/>
      <c r="BN28" s="51">
        <v>38300</v>
      </c>
      <c r="BO28" s="51">
        <v>6</v>
      </c>
      <c r="BP28" s="6"/>
      <c r="BQ28" s="6"/>
      <c r="BR28" s="6"/>
      <c r="BS28" s="6">
        <v>103</v>
      </c>
      <c r="BT28" s="6">
        <v>103</v>
      </c>
      <c r="BU28" s="51">
        <v>675160.17339999997</v>
      </c>
      <c r="BV28" s="6"/>
    </row>
    <row r="29" spans="2:74" x14ac:dyDescent="0.2">
      <c r="B29" s="1">
        <v>44467</v>
      </c>
      <c r="C29" s="4">
        <v>0</v>
      </c>
      <c r="D29" s="9">
        <v>-648944</v>
      </c>
      <c r="E29" s="7">
        <v>12.995338005801671</v>
      </c>
      <c r="F29" s="7">
        <v>38.65594787274285</v>
      </c>
      <c r="G29" s="6">
        <v>0</v>
      </c>
      <c r="H29" s="9"/>
      <c r="I29" s="9">
        <v>2458950</v>
      </c>
      <c r="J29" s="9">
        <v>863478</v>
      </c>
      <c r="K29" s="9">
        <v>2559306.4512200002</v>
      </c>
      <c r="L29" s="9" t="e">
        <f t="shared" si="0"/>
        <v>#N/A</v>
      </c>
      <c r="M29" s="9">
        <v>2798027</v>
      </c>
      <c r="N29" s="9"/>
      <c r="O29" s="9"/>
      <c r="P29" s="7">
        <v>98.8</v>
      </c>
      <c r="Q29" s="7">
        <v>97.5</v>
      </c>
      <c r="R29" s="7">
        <v>98.3</v>
      </c>
      <c r="S29" s="6">
        <v>100</v>
      </c>
      <c r="T29" s="9"/>
      <c r="U29" s="10">
        <v>113</v>
      </c>
      <c r="V29" s="10">
        <v>105.1</v>
      </c>
      <c r="W29" s="10">
        <v>99.4</v>
      </c>
      <c r="X29" s="9"/>
      <c r="Y29" s="9"/>
      <c r="Z29" s="10">
        <v>1.1499999999999999</v>
      </c>
      <c r="AA29" s="10">
        <v>1.1399999999999999</v>
      </c>
      <c r="AB29" s="7">
        <v>2.7</v>
      </c>
      <c r="AC29" s="7">
        <v>2.8</v>
      </c>
      <c r="AD29" s="9"/>
      <c r="AE29" s="40">
        <v>0.2</v>
      </c>
      <c r="AF29" s="40">
        <v>0.1</v>
      </c>
      <c r="AG29" s="40">
        <v>-0.5</v>
      </c>
      <c r="AH29" s="40" t="e">
        <v>#N/A</v>
      </c>
      <c r="AI29" s="9"/>
      <c r="AJ29" s="7">
        <v>-1.9</v>
      </c>
      <c r="AK29" s="7">
        <v>-0.9</v>
      </c>
      <c r="AL29" s="7">
        <v>2.5</v>
      </c>
      <c r="AM29" s="7">
        <v>2.2000000000000002</v>
      </c>
      <c r="AN29" s="9"/>
      <c r="AO29" s="7">
        <v>4.206106228630575</v>
      </c>
      <c r="AP29" s="7">
        <v>3.7411624371236574</v>
      </c>
      <c r="AQ29" s="6"/>
      <c r="AR29" s="6"/>
      <c r="AS29" s="6"/>
      <c r="AT29" s="7">
        <v>0</v>
      </c>
      <c r="AU29" s="7">
        <v>0</v>
      </c>
      <c r="AV29" s="7">
        <v>0.2</v>
      </c>
      <c r="AW29" s="9"/>
      <c r="AX29" s="9"/>
      <c r="AY29" s="7">
        <v>158.375</v>
      </c>
      <c r="AZ29" s="7">
        <v>126.3</v>
      </c>
      <c r="BA29" s="7"/>
      <c r="BB29" s="9"/>
      <c r="BC29" s="9"/>
      <c r="BD29" s="9">
        <v>1409309</v>
      </c>
      <c r="BE29" s="10">
        <v>110.17</v>
      </c>
      <c r="BF29" s="10"/>
      <c r="BG29" s="9"/>
      <c r="BH29" s="9"/>
      <c r="BI29" s="32">
        <v>0.65800000000000003</v>
      </c>
      <c r="BJ29" s="32">
        <v>0.8</v>
      </c>
      <c r="BK29" s="32">
        <f t="shared" si="1"/>
        <v>0.14200000000000002</v>
      </c>
      <c r="BL29" s="9"/>
      <c r="BM29" s="6"/>
      <c r="BN29" s="51">
        <v>393000</v>
      </c>
      <c r="BO29" s="51">
        <v>24</v>
      </c>
      <c r="BP29" s="6"/>
      <c r="BQ29" s="6"/>
      <c r="BR29" s="6"/>
      <c r="BS29" s="6">
        <v>45</v>
      </c>
      <c r="BT29" s="6">
        <v>45</v>
      </c>
      <c r="BU29" s="51">
        <v>245989.22099999999</v>
      </c>
      <c r="BV29" s="6"/>
    </row>
    <row r="30" spans="2:74" x14ac:dyDescent="0.2">
      <c r="B30" s="1">
        <v>44497</v>
      </c>
      <c r="C30" s="4">
        <v>0</v>
      </c>
      <c r="D30" s="9">
        <v>-90717</v>
      </c>
      <c r="E30" s="7">
        <v>9.4210118887662375</v>
      </c>
      <c r="F30" s="7">
        <v>27.078775072569776</v>
      </c>
      <c r="G30" s="6">
        <v>0</v>
      </c>
      <c r="H30" s="9"/>
      <c r="I30" s="9">
        <v>2891342</v>
      </c>
      <c r="J30" s="9">
        <v>860480</v>
      </c>
      <c r="K30" s="9" t="e">
        <v>#N/A</v>
      </c>
      <c r="L30" s="9" t="e">
        <f t="shared" ref="L30:L47" si="2">K31/3</f>
        <v>#N/A</v>
      </c>
      <c r="M30" s="9" t="e">
        <v>#N/A</v>
      </c>
      <c r="N30" s="9"/>
      <c r="O30" s="9"/>
      <c r="P30" s="7">
        <v>101.4</v>
      </c>
      <c r="Q30" s="7">
        <v>98.3</v>
      </c>
      <c r="R30" s="7">
        <v>104</v>
      </c>
      <c r="S30" s="6">
        <v>100</v>
      </c>
      <c r="T30" s="9"/>
      <c r="U30" s="10">
        <v>113.5</v>
      </c>
      <c r="V30" s="10">
        <v>106.9</v>
      </c>
      <c r="W30" s="10">
        <v>99.3</v>
      </c>
      <c r="X30" s="9"/>
      <c r="Y30" s="9"/>
      <c r="Z30" s="10">
        <v>1.1499999999999999</v>
      </c>
      <c r="AA30" s="10">
        <v>1.1599999999999999</v>
      </c>
      <c r="AB30" s="7">
        <v>2.7</v>
      </c>
      <c r="AC30" s="7">
        <v>2.7</v>
      </c>
      <c r="AD30" s="9"/>
      <c r="AE30" s="40">
        <v>0.1</v>
      </c>
      <c r="AF30" s="40">
        <v>0.1</v>
      </c>
      <c r="AG30" s="40">
        <v>-0.7</v>
      </c>
      <c r="AH30" s="40" t="e">
        <v>#N/A</v>
      </c>
      <c r="AI30" s="9"/>
      <c r="AJ30" s="7">
        <v>-0.6</v>
      </c>
      <c r="AK30" s="7">
        <v>-1.5</v>
      </c>
      <c r="AL30" s="7">
        <v>0.4</v>
      </c>
      <c r="AM30" s="7">
        <v>0.5</v>
      </c>
      <c r="AN30" s="9"/>
      <c r="AO30" s="7">
        <v>4.2116819779485848</v>
      </c>
      <c r="AP30" s="7">
        <v>3.7259138268729117</v>
      </c>
      <c r="AQ30" s="6"/>
      <c r="AR30" s="6"/>
      <c r="AS30" s="6"/>
      <c r="AT30" s="7">
        <v>0.1</v>
      </c>
      <c r="AU30" s="7">
        <v>0.1</v>
      </c>
      <c r="AV30" s="7">
        <v>0.2</v>
      </c>
      <c r="AW30" s="9"/>
      <c r="AX30" s="9"/>
      <c r="AY30" s="7">
        <v>163.5</v>
      </c>
      <c r="AZ30" s="7">
        <v>133.30000000000001</v>
      </c>
      <c r="BA30" s="7"/>
      <c r="BB30" s="9"/>
      <c r="BC30" s="9"/>
      <c r="BD30" s="9">
        <v>1404520</v>
      </c>
      <c r="BE30" s="10">
        <v>113.1</v>
      </c>
      <c r="BF30" s="10"/>
      <c r="BG30" s="9"/>
      <c r="BH30" s="9"/>
      <c r="BI30" s="32">
        <v>0.61799999999999999</v>
      </c>
      <c r="BJ30" s="32">
        <v>0.8</v>
      </c>
      <c r="BK30" s="32">
        <f t="shared" ref="BK30:BK86" si="3">BJ30-BI30</f>
        <v>0.18200000000000005</v>
      </c>
      <c r="BL30" s="9"/>
      <c r="BM30" s="6"/>
      <c r="BN30" s="51">
        <v>542100</v>
      </c>
      <c r="BO30" s="51">
        <v>25</v>
      </c>
      <c r="BP30" s="6"/>
      <c r="BQ30" s="6"/>
      <c r="BR30" s="6"/>
      <c r="BS30" s="6">
        <v>57</v>
      </c>
      <c r="BT30" s="6">
        <v>57</v>
      </c>
      <c r="BU30" s="51">
        <v>397370.27289999998</v>
      </c>
      <c r="BV30" s="6"/>
    </row>
    <row r="31" spans="2:74" x14ac:dyDescent="0.2">
      <c r="B31" s="1">
        <v>44528</v>
      </c>
      <c r="C31" s="4">
        <v>0</v>
      </c>
      <c r="D31" s="9">
        <v>-973557</v>
      </c>
      <c r="E31" s="7">
        <v>20.512351715551816</v>
      </c>
      <c r="F31" s="7">
        <v>44.121974518810909</v>
      </c>
      <c r="G31" s="6">
        <v>0</v>
      </c>
      <c r="H31" s="9"/>
      <c r="I31" s="9">
        <v>2806263</v>
      </c>
      <c r="J31" s="9">
        <v>899585</v>
      </c>
      <c r="K31" s="9" t="e">
        <v>#N/A</v>
      </c>
      <c r="L31" s="9">
        <f t="shared" si="2"/>
        <v>892903.93783000007</v>
      </c>
      <c r="M31" s="9" t="e">
        <v>#N/A</v>
      </c>
      <c r="N31" s="9"/>
      <c r="O31" s="9"/>
      <c r="P31" s="7">
        <v>107</v>
      </c>
      <c r="Q31" s="7">
        <v>100</v>
      </c>
      <c r="R31" s="7">
        <v>112</v>
      </c>
      <c r="S31" s="6">
        <v>100</v>
      </c>
      <c r="T31" s="9"/>
      <c r="U31" s="10">
        <v>115.4</v>
      </c>
      <c r="V31" s="10">
        <v>111.5</v>
      </c>
      <c r="W31" s="10">
        <v>99.7</v>
      </c>
      <c r="X31" s="9"/>
      <c r="Y31" s="9"/>
      <c r="Z31" s="10">
        <v>1.1599999999999999</v>
      </c>
      <c r="AA31" s="10">
        <v>1.2</v>
      </c>
      <c r="AB31" s="7">
        <v>2.8</v>
      </c>
      <c r="AC31" s="7">
        <v>2.7</v>
      </c>
      <c r="AD31" s="9"/>
      <c r="AE31" s="40">
        <v>0.6</v>
      </c>
      <c r="AF31" s="40">
        <v>0.5</v>
      </c>
      <c r="AG31" s="40">
        <v>-0.6</v>
      </c>
      <c r="AH31" s="40" t="e">
        <v>#N/A</v>
      </c>
      <c r="AI31" s="9"/>
      <c r="AJ31" s="7">
        <v>-1.3</v>
      </c>
      <c r="AK31" s="7">
        <v>-0.7</v>
      </c>
      <c r="AL31" s="7">
        <v>1.1000000000000001</v>
      </c>
      <c r="AM31" s="7">
        <v>1.9</v>
      </c>
      <c r="AN31" s="9"/>
      <c r="AO31" s="7">
        <v>3.9861220603111569</v>
      </c>
      <c r="AP31" s="7">
        <v>3.5394646552589255</v>
      </c>
      <c r="AQ31" s="6"/>
      <c r="AR31" s="6"/>
      <c r="AS31" s="6"/>
      <c r="AT31" s="7">
        <v>0.2</v>
      </c>
      <c r="AU31" s="7">
        <v>0.1</v>
      </c>
      <c r="AV31" s="7">
        <v>0.8</v>
      </c>
      <c r="AW31" s="9"/>
      <c r="AX31" s="9"/>
      <c r="AY31" s="7">
        <v>168.78</v>
      </c>
      <c r="AZ31" s="7">
        <v>135.30000000000001</v>
      </c>
      <c r="BA31" s="7"/>
      <c r="BB31" s="9"/>
      <c r="BC31" s="9"/>
      <c r="BD31" s="9">
        <v>1405754</v>
      </c>
      <c r="BE31" s="10">
        <v>114.13</v>
      </c>
      <c r="BF31" s="10"/>
      <c r="BG31" s="9"/>
      <c r="BH31" s="9"/>
      <c r="BI31" s="32">
        <v>0.58399999999999996</v>
      </c>
      <c r="BJ31" s="32">
        <v>0.79800000000000004</v>
      </c>
      <c r="BK31" s="32">
        <f t="shared" si="3"/>
        <v>0.21400000000000008</v>
      </c>
      <c r="BL31" s="9"/>
      <c r="BM31" s="6"/>
      <c r="BN31" s="51">
        <v>188100</v>
      </c>
      <c r="BO31" s="51">
        <v>17</v>
      </c>
      <c r="BP31" s="6"/>
      <c r="BQ31" s="6"/>
      <c r="BR31" s="6"/>
      <c r="BS31" s="6">
        <v>146</v>
      </c>
      <c r="BT31" s="6">
        <v>149</v>
      </c>
      <c r="BU31" s="51">
        <v>2015235.9473999999</v>
      </c>
      <c r="BV31" s="6"/>
    </row>
    <row r="32" spans="2:74" x14ac:dyDescent="0.2">
      <c r="B32" s="1">
        <v>44558</v>
      </c>
      <c r="C32" s="4">
        <v>0</v>
      </c>
      <c r="D32" s="9">
        <v>-603086</v>
      </c>
      <c r="E32" s="7">
        <v>17.5135771407917</v>
      </c>
      <c r="F32" s="7">
        <v>41.444053226793244</v>
      </c>
      <c r="G32" s="6">
        <v>0</v>
      </c>
      <c r="H32" s="9"/>
      <c r="I32" s="9">
        <v>2767638</v>
      </c>
      <c r="J32" s="9">
        <v>918646</v>
      </c>
      <c r="K32" s="9">
        <v>2678711.8134900001</v>
      </c>
      <c r="L32" s="9" t="e">
        <f t="shared" si="2"/>
        <v>#N/A</v>
      </c>
      <c r="M32" s="9">
        <v>2617603</v>
      </c>
      <c r="N32" s="9"/>
      <c r="O32" s="9"/>
      <c r="P32" s="7">
        <v>105.4</v>
      </c>
      <c r="Q32" s="7">
        <v>100.5</v>
      </c>
      <c r="R32" s="7">
        <v>111.1</v>
      </c>
      <c r="S32" s="6">
        <v>100</v>
      </c>
      <c r="T32" s="9"/>
      <c r="U32" s="10">
        <v>116</v>
      </c>
      <c r="V32" s="10">
        <v>111.4</v>
      </c>
      <c r="W32" s="10">
        <v>100.5</v>
      </c>
      <c r="X32" s="9"/>
      <c r="Y32" s="9"/>
      <c r="Z32" s="10">
        <v>1.17</v>
      </c>
      <c r="AA32" s="10">
        <v>1.26</v>
      </c>
      <c r="AB32" s="7">
        <v>2.7</v>
      </c>
      <c r="AC32" s="7">
        <v>2.5</v>
      </c>
      <c r="AD32" s="9"/>
      <c r="AE32" s="40">
        <v>0.8</v>
      </c>
      <c r="AF32" s="40">
        <v>0.5</v>
      </c>
      <c r="AG32" s="40">
        <v>-0.7</v>
      </c>
      <c r="AH32" s="40" t="e">
        <v>#N/A</v>
      </c>
      <c r="AI32" s="9"/>
      <c r="AJ32" s="7">
        <v>-0.2</v>
      </c>
      <c r="AK32" s="7">
        <v>0.2</v>
      </c>
      <c r="AL32" s="7">
        <v>4.5999999999999996</v>
      </c>
      <c r="AM32" s="7">
        <v>5.7</v>
      </c>
      <c r="AN32" s="9"/>
      <c r="AO32" s="7">
        <v>3.7184674216175102</v>
      </c>
      <c r="AP32" s="7">
        <v>3.3487258711759007</v>
      </c>
      <c r="AQ32" s="6"/>
      <c r="AR32" s="6"/>
      <c r="AS32" s="6"/>
      <c r="AT32" s="7">
        <v>-1.2</v>
      </c>
      <c r="AU32" s="7">
        <v>-1.3</v>
      </c>
      <c r="AV32" s="7">
        <v>-0.4</v>
      </c>
      <c r="AW32" s="9"/>
      <c r="AX32" s="9"/>
      <c r="AY32" s="7">
        <v>166.33333333333331</v>
      </c>
      <c r="AZ32" s="7">
        <v>129.1</v>
      </c>
      <c r="BA32" s="7"/>
      <c r="BB32" s="9"/>
      <c r="BC32" s="9"/>
      <c r="BD32" s="9">
        <v>1405750</v>
      </c>
      <c r="BE32" s="10">
        <v>113.87</v>
      </c>
      <c r="BF32" s="10"/>
      <c r="BG32" s="9"/>
      <c r="BH32" s="9"/>
      <c r="BI32" s="32">
        <v>0.65500000000000003</v>
      </c>
      <c r="BJ32" s="32">
        <v>0.79500000000000004</v>
      </c>
      <c r="BK32" s="32">
        <f t="shared" si="3"/>
        <v>0.14000000000000001</v>
      </c>
      <c r="BL32" s="9"/>
      <c r="BM32" s="6"/>
      <c r="BN32" s="51">
        <v>496400</v>
      </c>
      <c r="BO32" s="51">
        <v>34</v>
      </c>
      <c r="BP32" s="6"/>
      <c r="BQ32" s="6"/>
      <c r="BR32" s="6"/>
      <c r="BS32" s="6">
        <v>68</v>
      </c>
      <c r="BT32" s="6">
        <v>69</v>
      </c>
      <c r="BU32" s="51">
        <v>302842.73489999998</v>
      </c>
      <c r="BV32" s="6"/>
    </row>
    <row r="33" spans="2:78" x14ac:dyDescent="0.2">
      <c r="B33" s="1">
        <v>44589</v>
      </c>
      <c r="C33" s="4">
        <v>0</v>
      </c>
      <c r="D33" s="9">
        <v>-2249730</v>
      </c>
      <c r="E33" s="7">
        <v>9.5297444243627414</v>
      </c>
      <c r="F33" s="7">
        <v>39.508684592127956</v>
      </c>
      <c r="G33" s="6">
        <v>0</v>
      </c>
      <c r="H33" s="9"/>
      <c r="I33" s="9">
        <v>2787525</v>
      </c>
      <c r="J33" s="9">
        <v>902437</v>
      </c>
      <c r="K33" s="9" t="e">
        <v>#N/A</v>
      </c>
      <c r="L33" s="9" t="e">
        <f t="shared" si="2"/>
        <v>#N/A</v>
      </c>
      <c r="M33" s="9" t="e">
        <v>#N/A</v>
      </c>
      <c r="N33" s="9"/>
      <c r="O33" s="9"/>
      <c r="P33" s="7">
        <v>104.6</v>
      </c>
      <c r="Q33" s="7">
        <v>100</v>
      </c>
      <c r="R33" s="7">
        <v>107.1</v>
      </c>
      <c r="S33" s="6">
        <v>100</v>
      </c>
      <c r="T33" s="9"/>
      <c r="U33" s="10">
        <v>114.4</v>
      </c>
      <c r="V33" s="10">
        <v>111</v>
      </c>
      <c r="W33" s="10">
        <v>99.8</v>
      </c>
      <c r="X33" s="9"/>
      <c r="Y33" s="9"/>
      <c r="Z33" s="10">
        <v>1.19</v>
      </c>
      <c r="AA33" s="10">
        <v>1.27</v>
      </c>
      <c r="AB33" s="7">
        <v>2.8</v>
      </c>
      <c r="AC33" s="7">
        <v>2.7</v>
      </c>
      <c r="AD33" s="9"/>
      <c r="AE33" s="40">
        <v>0.5</v>
      </c>
      <c r="AF33" s="40">
        <v>0.2</v>
      </c>
      <c r="AG33" s="40">
        <v>-1.1000000000000001</v>
      </c>
      <c r="AH33" s="40" t="e">
        <v>#N/A</v>
      </c>
      <c r="AI33" s="9"/>
      <c r="AJ33" s="7">
        <v>6.9</v>
      </c>
      <c r="AK33" s="7">
        <v>4.2</v>
      </c>
      <c r="AL33" s="7">
        <v>1.6</v>
      </c>
      <c r="AM33" s="7">
        <v>2.6</v>
      </c>
      <c r="AN33" s="9"/>
      <c r="AO33" s="7">
        <v>3.6226137906074229</v>
      </c>
      <c r="AP33" s="7">
        <v>3.2539030336276888</v>
      </c>
      <c r="AQ33" s="6"/>
      <c r="AR33" s="6"/>
      <c r="AS33" s="6"/>
      <c r="AT33" s="7">
        <v>0.5</v>
      </c>
      <c r="AU33" s="7">
        <v>0.5</v>
      </c>
      <c r="AV33" s="7">
        <v>1.1000000000000001</v>
      </c>
      <c r="AW33" s="9"/>
      <c r="AX33" s="9"/>
      <c r="AY33" s="7">
        <v>168.14</v>
      </c>
      <c r="AZ33" s="7">
        <v>134.4</v>
      </c>
      <c r="BA33" s="7"/>
      <c r="BB33" s="9"/>
      <c r="BC33" s="9"/>
      <c r="BD33" s="9">
        <v>1385932</v>
      </c>
      <c r="BE33" s="10">
        <v>114.83</v>
      </c>
      <c r="BF33" s="10"/>
      <c r="BG33" s="9"/>
      <c r="BH33" s="9"/>
      <c r="BI33" s="32">
        <v>0.69</v>
      </c>
      <c r="BJ33" s="32">
        <v>0.79600000000000004</v>
      </c>
      <c r="BK33" s="32">
        <f t="shared" si="3"/>
        <v>0.10600000000000009</v>
      </c>
      <c r="BL33" s="9"/>
      <c r="BM33" s="6"/>
      <c r="BN33" s="51">
        <v>189000</v>
      </c>
      <c r="BO33" s="51">
        <v>15</v>
      </c>
      <c r="BP33" s="6"/>
      <c r="BQ33" s="6"/>
      <c r="BR33" s="6"/>
      <c r="BS33" s="6">
        <v>51</v>
      </c>
      <c r="BT33" s="6">
        <v>51</v>
      </c>
      <c r="BU33" s="51">
        <v>340699.2156</v>
      </c>
      <c r="BV33" s="6"/>
    </row>
    <row r="34" spans="2:78" x14ac:dyDescent="0.2">
      <c r="B34" s="1">
        <v>44620</v>
      </c>
      <c r="C34" s="4">
        <v>0</v>
      </c>
      <c r="D34" s="9">
        <v>-737611</v>
      </c>
      <c r="E34" s="7">
        <v>19.054699529155982</v>
      </c>
      <c r="F34" s="7">
        <v>35.010860032214786</v>
      </c>
      <c r="G34" s="6">
        <v>0</v>
      </c>
      <c r="H34" s="9"/>
      <c r="I34" s="9">
        <v>2602078</v>
      </c>
      <c r="J34" s="9">
        <v>815395</v>
      </c>
      <c r="K34" s="9" t="e">
        <v>#N/A</v>
      </c>
      <c r="L34" s="9">
        <f t="shared" si="2"/>
        <v>861958.24454999994</v>
      </c>
      <c r="M34" s="9" t="e">
        <v>#N/A</v>
      </c>
      <c r="N34" s="9"/>
      <c r="O34" s="9"/>
      <c r="P34" s="7">
        <v>106</v>
      </c>
      <c r="Q34" s="7">
        <v>101.8</v>
      </c>
      <c r="R34" s="7">
        <v>110.1</v>
      </c>
      <c r="S34" s="6">
        <v>100</v>
      </c>
      <c r="T34" s="9"/>
      <c r="U34" s="10">
        <v>113.3</v>
      </c>
      <c r="V34" s="10">
        <v>111.6</v>
      </c>
      <c r="W34" s="10">
        <v>100.5</v>
      </c>
      <c r="X34" s="9"/>
      <c r="Y34" s="9"/>
      <c r="Z34" s="10">
        <v>1.21</v>
      </c>
      <c r="AA34" s="10">
        <v>1.28</v>
      </c>
      <c r="AB34" s="7">
        <v>2.7</v>
      </c>
      <c r="AC34" s="7">
        <v>2.6</v>
      </c>
      <c r="AD34" s="9"/>
      <c r="AE34" s="40">
        <v>0.9</v>
      </c>
      <c r="AF34" s="40">
        <v>0.6</v>
      </c>
      <c r="AG34" s="40">
        <v>-1</v>
      </c>
      <c r="AH34" s="40" t="e">
        <v>#N/A</v>
      </c>
      <c r="AI34" s="9"/>
      <c r="AJ34" s="7">
        <v>1.1000000000000001</v>
      </c>
      <c r="AK34" s="7">
        <v>1.7</v>
      </c>
      <c r="AL34" s="7">
        <v>-0.1</v>
      </c>
      <c r="AM34" s="7">
        <v>0.1</v>
      </c>
      <c r="AN34" s="9"/>
      <c r="AO34" s="7">
        <v>3.5508998530314417</v>
      </c>
      <c r="AP34" s="7">
        <v>3.1773713760418878</v>
      </c>
      <c r="AQ34" s="6"/>
      <c r="AR34" s="6"/>
      <c r="AS34" s="6"/>
      <c r="AT34" s="7">
        <v>0.2</v>
      </c>
      <c r="AU34" s="7">
        <v>0</v>
      </c>
      <c r="AV34" s="7">
        <v>1.2</v>
      </c>
      <c r="AW34" s="9"/>
      <c r="AX34" s="9"/>
      <c r="AY34" s="7">
        <v>171.85</v>
      </c>
      <c r="AZ34" s="7">
        <v>138.69999999999999</v>
      </c>
      <c r="BA34" s="7"/>
      <c r="BB34" s="9"/>
      <c r="BC34" s="9"/>
      <c r="BD34" s="9">
        <v>1384573</v>
      </c>
      <c r="BE34" s="10">
        <v>115.2</v>
      </c>
      <c r="BF34" s="10"/>
      <c r="BG34" s="9"/>
      <c r="BH34" s="9"/>
      <c r="BI34" s="32">
        <v>0.52700000000000002</v>
      </c>
      <c r="BJ34" s="32">
        <v>0.79300000000000004</v>
      </c>
      <c r="BK34" s="32">
        <f t="shared" si="3"/>
        <v>0.26600000000000001</v>
      </c>
      <c r="BL34" s="9"/>
      <c r="BM34" s="6"/>
      <c r="BN34" s="51">
        <v>283800</v>
      </c>
      <c r="BO34" s="51">
        <v>22</v>
      </c>
      <c r="BP34" s="6"/>
      <c r="BQ34" s="6"/>
      <c r="BR34" s="6"/>
      <c r="BS34" s="6">
        <v>182</v>
      </c>
      <c r="BT34" s="6">
        <v>183</v>
      </c>
      <c r="BU34" s="51">
        <v>878017.49719999998</v>
      </c>
      <c r="BV34" s="6"/>
    </row>
    <row r="35" spans="2:78" x14ac:dyDescent="0.2">
      <c r="B35" s="1">
        <v>44648</v>
      </c>
      <c r="C35" s="4">
        <v>0</v>
      </c>
      <c r="D35" s="9">
        <v>-492041</v>
      </c>
      <c r="E35" s="7">
        <v>14.651398595415513</v>
      </c>
      <c r="F35" s="7">
        <v>32.253109808356108</v>
      </c>
      <c r="G35" s="6">
        <v>0</v>
      </c>
      <c r="H35" s="9"/>
      <c r="I35" s="9">
        <v>2665815</v>
      </c>
      <c r="J35" s="9">
        <v>868043</v>
      </c>
      <c r="K35" s="9">
        <v>2585874.7336499998</v>
      </c>
      <c r="L35" s="9" t="e">
        <f t="shared" si="2"/>
        <v>#N/A</v>
      </c>
      <c r="M35" s="9">
        <v>2663399</v>
      </c>
      <c r="N35" s="9"/>
      <c r="O35" s="9"/>
      <c r="P35" s="7">
        <v>105.7</v>
      </c>
      <c r="Q35" s="7">
        <v>101.4</v>
      </c>
      <c r="R35" s="7">
        <v>107.1</v>
      </c>
      <c r="S35" s="6">
        <v>100</v>
      </c>
      <c r="T35" s="9"/>
      <c r="U35" s="10">
        <v>113.7</v>
      </c>
      <c r="V35" s="10">
        <v>111.9</v>
      </c>
      <c r="W35" s="10">
        <v>100.6</v>
      </c>
      <c r="X35" s="9"/>
      <c r="Y35" s="9"/>
      <c r="Z35" s="10">
        <v>1.22</v>
      </c>
      <c r="AA35" s="10">
        <v>1.25</v>
      </c>
      <c r="AB35" s="7">
        <v>2.6</v>
      </c>
      <c r="AC35" s="7">
        <v>2.6</v>
      </c>
      <c r="AD35" s="9"/>
      <c r="AE35" s="40">
        <v>1.2</v>
      </c>
      <c r="AF35" s="40">
        <v>0.8</v>
      </c>
      <c r="AG35" s="40">
        <v>-0.7</v>
      </c>
      <c r="AH35" s="40" t="e">
        <v>#N/A</v>
      </c>
      <c r="AI35" s="9"/>
      <c r="AJ35" s="7">
        <v>-2.2999999999999998</v>
      </c>
      <c r="AK35" s="7">
        <v>-1.5</v>
      </c>
      <c r="AL35" s="7">
        <v>2.2999999999999998</v>
      </c>
      <c r="AM35" s="7">
        <v>3.4</v>
      </c>
      <c r="AN35" s="9"/>
      <c r="AO35" s="7">
        <v>3.4695959165382391</v>
      </c>
      <c r="AP35" s="7">
        <v>3.1170034218766607</v>
      </c>
      <c r="AQ35" s="6"/>
      <c r="AR35" s="6"/>
      <c r="AS35" s="6"/>
      <c r="AT35" s="7">
        <v>0.8</v>
      </c>
      <c r="AU35" s="7">
        <v>0.6</v>
      </c>
      <c r="AV35" s="7">
        <v>2</v>
      </c>
      <c r="AW35" s="9"/>
      <c r="AX35" s="9"/>
      <c r="AY35" s="7">
        <v>174.6</v>
      </c>
      <c r="AZ35" s="7">
        <v>140</v>
      </c>
      <c r="BA35" s="7"/>
      <c r="BB35" s="9"/>
      <c r="BC35" s="9"/>
      <c r="BD35" s="9">
        <v>1356071</v>
      </c>
      <c r="BE35" s="10">
        <v>118.51</v>
      </c>
      <c r="BF35" s="10"/>
      <c r="BG35" s="9"/>
      <c r="BH35" s="9"/>
      <c r="BI35" s="32">
        <v>0.65900000000000003</v>
      </c>
      <c r="BJ35" s="32">
        <v>0.79</v>
      </c>
      <c r="BK35" s="32">
        <f t="shared" si="3"/>
        <v>0.13100000000000001</v>
      </c>
      <c r="BL35" s="9"/>
      <c r="BM35" s="6"/>
      <c r="BN35" s="51">
        <v>136300</v>
      </c>
      <c r="BO35" s="51">
        <v>13</v>
      </c>
      <c r="BP35" s="6"/>
      <c r="BQ35" s="6"/>
      <c r="BR35" s="6"/>
      <c r="BS35" s="6">
        <v>55</v>
      </c>
      <c r="BT35" s="6">
        <v>55</v>
      </c>
      <c r="BU35" s="51">
        <v>311974.97350000002</v>
      </c>
      <c r="BV35" s="6"/>
    </row>
    <row r="36" spans="2:78" x14ac:dyDescent="0.2">
      <c r="B36" s="1">
        <v>44679</v>
      </c>
      <c r="C36" s="4">
        <v>0</v>
      </c>
      <c r="D36" s="9">
        <v>-888186</v>
      </c>
      <c r="E36" s="7">
        <v>12.465985020534628</v>
      </c>
      <c r="F36" s="7">
        <v>28.742228696535555</v>
      </c>
      <c r="G36" s="6">
        <v>0</v>
      </c>
      <c r="H36" s="9"/>
      <c r="I36" s="9">
        <v>3259925</v>
      </c>
      <c r="J36" s="9">
        <v>931570</v>
      </c>
      <c r="K36" s="9" t="e">
        <v>#N/A</v>
      </c>
      <c r="L36" s="9" t="e">
        <f t="shared" si="2"/>
        <v>#N/A</v>
      </c>
      <c r="M36" s="9" t="e">
        <v>#N/A</v>
      </c>
      <c r="N36" s="9"/>
      <c r="O36" s="9"/>
      <c r="P36" s="7">
        <v>105.3</v>
      </c>
      <c r="Q36" s="7">
        <v>97.9</v>
      </c>
      <c r="R36" s="7">
        <v>107.4</v>
      </c>
      <c r="S36" s="6">
        <v>100</v>
      </c>
      <c r="T36" s="9"/>
      <c r="U36" s="10">
        <v>114.5</v>
      </c>
      <c r="V36" s="10">
        <v>112.2</v>
      </c>
      <c r="W36" s="10">
        <v>101.9</v>
      </c>
      <c r="X36" s="9"/>
      <c r="Y36" s="9"/>
      <c r="Z36" s="10">
        <v>1.24</v>
      </c>
      <c r="AA36" s="10">
        <v>1.17</v>
      </c>
      <c r="AB36" s="7">
        <v>2.6</v>
      </c>
      <c r="AC36" s="7">
        <v>2.7</v>
      </c>
      <c r="AD36" s="9"/>
      <c r="AE36" s="40">
        <v>2.5</v>
      </c>
      <c r="AF36" s="40">
        <v>2.1</v>
      </c>
      <c r="AG36" s="40">
        <v>0.8</v>
      </c>
      <c r="AH36" s="40" t="e">
        <v>#N/A</v>
      </c>
      <c r="AI36" s="9"/>
      <c r="AJ36" s="7">
        <v>-1.7</v>
      </c>
      <c r="AK36" s="7">
        <v>-0.6</v>
      </c>
      <c r="AL36" s="7">
        <v>-3.5</v>
      </c>
      <c r="AM36" s="7">
        <v>-3.6</v>
      </c>
      <c r="AN36" s="9"/>
      <c r="AO36" s="7">
        <v>3.4490359919354758</v>
      </c>
      <c r="AP36" s="7">
        <v>3.112476187268387</v>
      </c>
      <c r="AQ36" s="6"/>
      <c r="AR36" s="6"/>
      <c r="AS36" s="6"/>
      <c r="AT36" s="7">
        <v>-1.1000000000000001</v>
      </c>
      <c r="AU36" s="7">
        <v>-1.7</v>
      </c>
      <c r="AV36" s="7">
        <v>1.3</v>
      </c>
      <c r="AW36" s="9"/>
      <c r="AX36" s="9"/>
      <c r="AY36" s="7">
        <v>173.6</v>
      </c>
      <c r="AZ36" s="7">
        <v>137.80000000000001</v>
      </c>
      <c r="BA36" s="7"/>
      <c r="BB36" s="9"/>
      <c r="BC36" s="9"/>
      <c r="BD36" s="9">
        <v>1322193</v>
      </c>
      <c r="BE36" s="10">
        <v>126.04</v>
      </c>
      <c r="BF36" s="10"/>
      <c r="BG36" s="9"/>
      <c r="BH36" s="9"/>
      <c r="BI36" s="32">
        <v>0.56200000000000006</v>
      </c>
      <c r="BJ36" s="32">
        <v>0.79</v>
      </c>
      <c r="BK36" s="32">
        <f t="shared" si="3"/>
        <v>0.22799999999999998</v>
      </c>
      <c r="BL36" s="9"/>
      <c r="BM36" s="6"/>
      <c r="BN36" s="51">
        <v>510100</v>
      </c>
      <c r="BO36" s="51">
        <v>20</v>
      </c>
      <c r="BP36" s="6"/>
      <c r="BQ36" s="6"/>
      <c r="BR36" s="6"/>
      <c r="BS36" s="6">
        <v>78</v>
      </c>
      <c r="BT36" s="6">
        <v>78</v>
      </c>
      <c r="BU36" s="51">
        <v>1103472.2627399999</v>
      </c>
      <c r="BV36" s="6"/>
    </row>
    <row r="37" spans="2:78" x14ac:dyDescent="0.2">
      <c r="B37" s="1">
        <v>44709</v>
      </c>
      <c r="C37" s="4">
        <v>0</v>
      </c>
      <c r="D37" s="9">
        <v>-2403240</v>
      </c>
      <c r="E37" s="7">
        <v>15.818993486132284</v>
      </c>
      <c r="F37" s="7">
        <v>49.020285182499606</v>
      </c>
      <c r="G37" s="6">
        <v>0</v>
      </c>
      <c r="H37" s="9"/>
      <c r="I37" s="9">
        <v>2856777</v>
      </c>
      <c r="J37" s="9">
        <v>913927</v>
      </c>
      <c r="K37" s="9" t="e">
        <v>#N/A</v>
      </c>
      <c r="L37" s="9">
        <f t="shared" si="2"/>
        <v>920412.85956999997</v>
      </c>
      <c r="M37" s="9" t="e">
        <v>#N/A</v>
      </c>
      <c r="N37" s="9"/>
      <c r="O37" s="9"/>
      <c r="P37" s="7">
        <v>100.7</v>
      </c>
      <c r="Q37" s="7">
        <v>98.4</v>
      </c>
      <c r="R37" s="7">
        <v>98</v>
      </c>
      <c r="S37" s="6">
        <v>100</v>
      </c>
      <c r="T37" s="9"/>
      <c r="U37" s="10">
        <v>113.3</v>
      </c>
      <c r="V37" s="10">
        <v>111.7</v>
      </c>
      <c r="W37" s="10">
        <v>101</v>
      </c>
      <c r="X37" s="9"/>
      <c r="Y37" s="9"/>
      <c r="Z37" s="10">
        <v>1.26</v>
      </c>
      <c r="AA37" s="10">
        <v>1.1499999999999999</v>
      </c>
      <c r="AB37" s="7">
        <v>2.6</v>
      </c>
      <c r="AC37" s="7">
        <v>2.8</v>
      </c>
      <c r="AD37" s="9"/>
      <c r="AE37" s="40">
        <v>2.5</v>
      </c>
      <c r="AF37" s="40">
        <v>2.1</v>
      </c>
      <c r="AG37" s="40">
        <v>0.8</v>
      </c>
      <c r="AH37" s="40" t="e">
        <v>#N/A</v>
      </c>
      <c r="AI37" s="9"/>
      <c r="AJ37" s="7">
        <v>-0.5</v>
      </c>
      <c r="AK37" s="7">
        <v>0.2</v>
      </c>
      <c r="AL37" s="7">
        <v>-2.7</v>
      </c>
      <c r="AM37" s="7">
        <v>-5.0999999999999996</v>
      </c>
      <c r="AN37" s="9"/>
      <c r="AO37" s="7">
        <v>3.1469550584634565</v>
      </c>
      <c r="AP37" s="7">
        <v>2.8620906722008952</v>
      </c>
      <c r="AQ37" s="6"/>
      <c r="AR37" s="6"/>
      <c r="AS37" s="6"/>
      <c r="AT37" s="7">
        <v>-1.3</v>
      </c>
      <c r="AU37" s="7">
        <v>-1.8</v>
      </c>
      <c r="AV37" s="7">
        <v>1</v>
      </c>
      <c r="AW37" s="9"/>
      <c r="AX37" s="9"/>
      <c r="AY37" s="7">
        <v>169.625</v>
      </c>
      <c r="AZ37" s="7">
        <v>133.1</v>
      </c>
      <c r="BA37" s="7"/>
      <c r="BB37" s="9"/>
      <c r="BC37" s="9"/>
      <c r="BD37" s="9">
        <v>1329651</v>
      </c>
      <c r="BE37" s="10">
        <v>128.78</v>
      </c>
      <c r="BF37" s="10"/>
      <c r="BG37" s="9"/>
      <c r="BH37" s="9"/>
      <c r="BI37" s="32">
        <v>0.52200000000000002</v>
      </c>
      <c r="BJ37" s="32">
        <v>0.78700000000000003</v>
      </c>
      <c r="BK37" s="32">
        <f t="shared" si="3"/>
        <v>0.26500000000000001</v>
      </c>
      <c r="BL37" s="9"/>
      <c r="BM37" s="6"/>
      <c r="BN37" s="51">
        <v>286000</v>
      </c>
      <c r="BO37" s="51">
        <v>15</v>
      </c>
      <c r="BP37" s="6"/>
      <c r="BQ37" s="6"/>
      <c r="BR37" s="6"/>
      <c r="BS37" s="6">
        <v>217</v>
      </c>
      <c r="BT37" s="6">
        <v>218</v>
      </c>
      <c r="BU37" s="51">
        <v>3106512.2089</v>
      </c>
      <c r="BV37" s="6"/>
    </row>
    <row r="38" spans="2:78" x14ac:dyDescent="0.2">
      <c r="B38" s="1">
        <v>44740</v>
      </c>
      <c r="C38" s="4">
        <v>0</v>
      </c>
      <c r="D38" s="9">
        <v>-1401042</v>
      </c>
      <c r="E38" s="7">
        <v>19.240894183118414</v>
      </c>
      <c r="F38" s="7">
        <v>45.93241412381272</v>
      </c>
      <c r="G38" s="6">
        <v>0</v>
      </c>
      <c r="H38" s="9"/>
      <c r="I38" s="9">
        <v>2874240</v>
      </c>
      <c r="J38" s="9">
        <v>915742</v>
      </c>
      <c r="K38" s="9">
        <v>2761238.57871</v>
      </c>
      <c r="L38" s="9" t="e">
        <f t="shared" si="2"/>
        <v>#N/A</v>
      </c>
      <c r="M38" s="9">
        <v>2370583</v>
      </c>
      <c r="N38" s="9"/>
      <c r="O38" s="9"/>
      <c r="P38" s="7">
        <v>105.7</v>
      </c>
      <c r="Q38" s="7">
        <v>99.9</v>
      </c>
      <c r="R38" s="7">
        <v>107.4</v>
      </c>
      <c r="S38" s="6">
        <v>100</v>
      </c>
      <c r="T38" s="9"/>
      <c r="U38" s="10">
        <v>113.2</v>
      </c>
      <c r="V38" s="10">
        <v>113.5</v>
      </c>
      <c r="W38" s="10">
        <v>102.3</v>
      </c>
      <c r="X38" s="9"/>
      <c r="Y38" s="9"/>
      <c r="Z38" s="10">
        <v>1.27</v>
      </c>
      <c r="AA38" s="10">
        <v>1.19</v>
      </c>
      <c r="AB38" s="7">
        <v>2.6</v>
      </c>
      <c r="AC38" s="7">
        <v>2.7</v>
      </c>
      <c r="AD38" s="9"/>
      <c r="AE38" s="40">
        <v>2.4</v>
      </c>
      <c r="AF38" s="40">
        <v>2.2000000000000002</v>
      </c>
      <c r="AG38" s="40">
        <v>1</v>
      </c>
      <c r="AH38" s="40" t="e">
        <v>#N/A</v>
      </c>
      <c r="AI38" s="9"/>
      <c r="AJ38" s="7">
        <v>3.5</v>
      </c>
      <c r="AK38" s="7">
        <v>2.2000000000000002</v>
      </c>
      <c r="AL38" s="7">
        <v>-1.4</v>
      </c>
      <c r="AM38" s="7">
        <v>-1.2</v>
      </c>
      <c r="AN38" s="9"/>
      <c r="AO38" s="7">
        <v>3.3126360406268089</v>
      </c>
      <c r="AP38" s="7">
        <v>2.9453414478431492</v>
      </c>
      <c r="AQ38" s="6"/>
      <c r="AR38" s="6"/>
      <c r="AS38" s="6"/>
      <c r="AT38" s="7">
        <v>-0.3</v>
      </c>
      <c r="AU38" s="7">
        <v>-0.6</v>
      </c>
      <c r="AV38" s="7">
        <v>2</v>
      </c>
      <c r="AW38" s="9"/>
      <c r="AX38" s="9"/>
      <c r="AY38" s="7">
        <v>172.45</v>
      </c>
      <c r="AZ38" s="7">
        <v>139.1</v>
      </c>
      <c r="BA38" s="7"/>
      <c r="BB38" s="9"/>
      <c r="BC38" s="9"/>
      <c r="BD38" s="9">
        <v>1311254</v>
      </c>
      <c r="BE38" s="10">
        <v>133.86000000000001</v>
      </c>
      <c r="BF38" s="10"/>
      <c r="BG38" s="9"/>
      <c r="BH38" s="9"/>
      <c r="BI38" s="32">
        <v>0.71799999999999997</v>
      </c>
      <c r="BJ38" s="32">
        <v>0.78400000000000003</v>
      </c>
      <c r="BK38" s="32">
        <f t="shared" si="3"/>
        <v>6.6000000000000059E-2</v>
      </c>
      <c r="BL38" s="9"/>
      <c r="BM38" s="6"/>
      <c r="BN38" s="51">
        <v>554621.78</v>
      </c>
      <c r="BO38" s="51">
        <v>36</v>
      </c>
      <c r="BP38" s="6"/>
      <c r="BQ38" s="6"/>
      <c r="BR38" s="6"/>
      <c r="BS38" s="6">
        <v>48</v>
      </c>
      <c r="BT38" s="6">
        <v>48</v>
      </c>
      <c r="BU38" s="51">
        <v>179444.60707500001</v>
      </c>
      <c r="BV38" s="6"/>
    </row>
    <row r="39" spans="2:78" x14ac:dyDescent="0.2">
      <c r="B39" s="1">
        <v>44770</v>
      </c>
      <c r="C39" s="4">
        <v>0</v>
      </c>
      <c r="D39" s="9">
        <v>-1479833</v>
      </c>
      <c r="E39" s="7">
        <v>19.009835271178204</v>
      </c>
      <c r="F39" s="7">
        <v>47.73657124480161</v>
      </c>
      <c r="G39" s="6">
        <v>0</v>
      </c>
      <c r="H39" s="9"/>
      <c r="I39" s="9">
        <v>2792711</v>
      </c>
      <c r="J39" s="9">
        <v>953228</v>
      </c>
      <c r="K39" s="9" t="e">
        <v>#N/A</v>
      </c>
      <c r="L39" s="9" t="e">
        <f t="shared" si="2"/>
        <v>#N/A</v>
      </c>
      <c r="M39" s="9" t="e">
        <v>#N/A</v>
      </c>
      <c r="N39" s="9"/>
      <c r="O39" s="9"/>
      <c r="P39" s="7">
        <v>106.3</v>
      </c>
      <c r="Q39" s="7">
        <v>100.6</v>
      </c>
      <c r="R39" s="7">
        <v>108.1</v>
      </c>
      <c r="S39" s="6">
        <v>100</v>
      </c>
      <c r="T39" s="9"/>
      <c r="U39" s="10">
        <v>112.3</v>
      </c>
      <c r="V39" s="10">
        <v>114</v>
      </c>
      <c r="W39" s="10">
        <v>102.5</v>
      </c>
      <c r="X39" s="9"/>
      <c r="Y39" s="9"/>
      <c r="Z39" s="10">
        <v>1.29</v>
      </c>
      <c r="AA39" s="10">
        <v>1.26</v>
      </c>
      <c r="AB39" s="7">
        <v>2.5</v>
      </c>
      <c r="AC39" s="7">
        <v>2.5</v>
      </c>
      <c r="AD39" s="9"/>
      <c r="AE39" s="40">
        <v>2.6</v>
      </c>
      <c r="AF39" s="40">
        <v>2.4</v>
      </c>
      <c r="AG39" s="40">
        <v>1.2</v>
      </c>
      <c r="AH39" s="40" t="e">
        <v>#N/A</v>
      </c>
      <c r="AI39" s="9"/>
      <c r="AJ39" s="7">
        <v>3.4</v>
      </c>
      <c r="AK39" s="7">
        <v>2.7</v>
      </c>
      <c r="AL39" s="7">
        <v>-4.5999999999999996</v>
      </c>
      <c r="AM39" s="7">
        <v>-5</v>
      </c>
      <c r="AN39" s="9"/>
      <c r="AO39" s="7">
        <v>3.4042608521293656</v>
      </c>
      <c r="AP39" s="7">
        <v>2.9805263251066751</v>
      </c>
      <c r="AQ39" s="6"/>
      <c r="AR39" s="6"/>
      <c r="AS39" s="6"/>
      <c r="AT39" s="7">
        <v>-1.4</v>
      </c>
      <c r="AU39" s="7">
        <v>-1.8</v>
      </c>
      <c r="AV39" s="7">
        <v>1.3</v>
      </c>
      <c r="AW39" s="9"/>
      <c r="AX39" s="9"/>
      <c r="AY39" s="7">
        <v>172.02500000000001</v>
      </c>
      <c r="AZ39" s="7">
        <v>134.1</v>
      </c>
      <c r="BA39" s="7"/>
      <c r="BB39" s="9"/>
      <c r="BC39" s="9"/>
      <c r="BD39" s="9">
        <v>1323034</v>
      </c>
      <c r="BE39" s="10">
        <v>136.63</v>
      </c>
      <c r="BF39" s="10"/>
      <c r="BG39" s="9"/>
      <c r="BH39" s="9"/>
      <c r="BI39" s="32">
        <v>0.59899999999999998</v>
      </c>
      <c r="BJ39" s="32">
        <v>0.78400000000000003</v>
      </c>
      <c r="BK39" s="32">
        <f t="shared" si="3"/>
        <v>0.18500000000000005</v>
      </c>
      <c r="BL39" s="9"/>
      <c r="BM39" s="6"/>
      <c r="BN39" s="51">
        <v>518500</v>
      </c>
      <c r="BO39" s="51">
        <v>25</v>
      </c>
      <c r="BP39" s="6"/>
      <c r="BQ39" s="6"/>
      <c r="BR39" s="6"/>
      <c r="BS39" s="6">
        <v>35</v>
      </c>
      <c r="BT39" s="6">
        <v>35</v>
      </c>
      <c r="BU39" s="51">
        <v>290491.68199999997</v>
      </c>
      <c r="BV39" s="6"/>
    </row>
    <row r="40" spans="2:78" x14ac:dyDescent="0.2">
      <c r="B40" s="1">
        <v>44801</v>
      </c>
      <c r="C40" s="4">
        <v>0</v>
      </c>
      <c r="D40" s="9">
        <v>-2791055</v>
      </c>
      <c r="E40" s="7">
        <v>22.038447966307803</v>
      </c>
      <c r="F40" s="7">
        <v>49.299193826939863</v>
      </c>
      <c r="G40" s="6">
        <v>0</v>
      </c>
      <c r="H40" s="9"/>
      <c r="I40" s="9">
        <v>2757638</v>
      </c>
      <c r="J40" s="9">
        <v>915519</v>
      </c>
      <c r="K40" s="9" t="e">
        <v>#N/A</v>
      </c>
      <c r="L40" s="9">
        <f t="shared" si="2"/>
        <v>918780.24850666663</v>
      </c>
      <c r="M40" s="9" t="e">
        <v>#N/A</v>
      </c>
      <c r="N40" s="9"/>
      <c r="O40" s="9"/>
      <c r="P40" s="7">
        <v>107.8</v>
      </c>
      <c r="Q40" s="7">
        <v>101.7</v>
      </c>
      <c r="R40" s="7">
        <v>110.3</v>
      </c>
      <c r="S40" s="6">
        <v>100</v>
      </c>
      <c r="T40" s="9"/>
      <c r="U40" s="10">
        <v>113.7</v>
      </c>
      <c r="V40" s="10">
        <v>115.2</v>
      </c>
      <c r="W40" s="10">
        <v>103.7</v>
      </c>
      <c r="X40" s="9"/>
      <c r="Y40" s="9"/>
      <c r="Z40" s="10">
        <v>1.31</v>
      </c>
      <c r="AA40" s="10">
        <v>1.29</v>
      </c>
      <c r="AB40" s="7">
        <v>2.5</v>
      </c>
      <c r="AC40" s="7">
        <v>2.6</v>
      </c>
      <c r="AD40" s="9"/>
      <c r="AE40" s="40">
        <v>3</v>
      </c>
      <c r="AF40" s="40">
        <v>2.8</v>
      </c>
      <c r="AG40" s="40">
        <v>1.6</v>
      </c>
      <c r="AH40" s="40" t="e">
        <v>#N/A</v>
      </c>
      <c r="AI40" s="9"/>
      <c r="AJ40" s="7">
        <v>5.0999999999999996</v>
      </c>
      <c r="AK40" s="7">
        <v>4.7</v>
      </c>
      <c r="AL40" s="7">
        <v>-1.8</v>
      </c>
      <c r="AM40" s="7">
        <v>-2.2000000000000002</v>
      </c>
      <c r="AN40" s="9"/>
      <c r="AO40" s="7">
        <v>3.4204581377869778</v>
      </c>
      <c r="AP40" s="7">
        <v>2.9671020803414585</v>
      </c>
      <c r="AQ40" s="6"/>
      <c r="AR40" s="6"/>
      <c r="AS40" s="6"/>
      <c r="AT40" s="7">
        <v>-1.3</v>
      </c>
      <c r="AU40" s="7">
        <v>-1.7</v>
      </c>
      <c r="AV40" s="7">
        <v>1.7</v>
      </c>
      <c r="AW40" s="9"/>
      <c r="AX40" s="9"/>
      <c r="AY40" s="7">
        <v>169.46</v>
      </c>
      <c r="AZ40" s="7">
        <v>133.19999999999999</v>
      </c>
      <c r="BA40" s="7"/>
      <c r="BB40" s="9"/>
      <c r="BC40" s="9"/>
      <c r="BD40" s="9">
        <v>1292072</v>
      </c>
      <c r="BE40" s="10">
        <v>135.24</v>
      </c>
      <c r="BF40" s="10"/>
      <c r="BG40" s="9"/>
      <c r="BH40" s="9"/>
      <c r="BI40" s="32">
        <v>0.57399999999999995</v>
      </c>
      <c r="BJ40" s="32">
        <v>0.77900000000000003</v>
      </c>
      <c r="BK40" s="32">
        <f t="shared" si="3"/>
        <v>0.20500000000000007</v>
      </c>
      <c r="BL40" s="9"/>
      <c r="BM40" s="6"/>
      <c r="BN40" s="51">
        <v>182300</v>
      </c>
      <c r="BO40" s="51">
        <v>10</v>
      </c>
      <c r="BP40" s="6"/>
      <c r="BQ40" s="6"/>
      <c r="BR40" s="6"/>
      <c r="BS40" s="6">
        <v>92</v>
      </c>
      <c r="BT40" s="6">
        <v>92</v>
      </c>
      <c r="BU40" s="51">
        <v>967872.41610599996</v>
      </c>
      <c r="BV40" s="6"/>
    </row>
    <row r="41" spans="2:78" x14ac:dyDescent="0.2">
      <c r="B41" s="1">
        <v>44832</v>
      </c>
      <c r="C41" s="4">
        <v>0</v>
      </c>
      <c r="D41" s="9">
        <v>-2125295</v>
      </c>
      <c r="E41" s="7">
        <v>28.903224881016182</v>
      </c>
      <c r="F41" s="7">
        <v>46.11123598735432</v>
      </c>
      <c r="G41" s="6">
        <v>0</v>
      </c>
      <c r="H41" s="9"/>
      <c r="I41" s="9">
        <v>2646180</v>
      </c>
      <c r="J41" s="9">
        <v>887593</v>
      </c>
      <c r="K41" s="9">
        <v>2756340.7455199999</v>
      </c>
      <c r="L41" s="9" t="e">
        <f t="shared" si="2"/>
        <v>#N/A</v>
      </c>
      <c r="M41" s="9">
        <v>2737427</v>
      </c>
      <c r="N41" s="9"/>
      <c r="O41" s="9"/>
      <c r="P41" s="7">
        <v>107.3</v>
      </c>
      <c r="Q41" s="7">
        <v>103.4</v>
      </c>
      <c r="R41" s="7">
        <v>110.1</v>
      </c>
      <c r="S41" s="6">
        <v>100</v>
      </c>
      <c r="T41" s="9"/>
      <c r="U41" s="10">
        <v>111.5</v>
      </c>
      <c r="V41" s="10">
        <v>114.6</v>
      </c>
      <c r="W41" s="10">
        <v>104.1</v>
      </c>
      <c r="X41" s="9"/>
      <c r="Y41" s="9"/>
      <c r="Z41" s="10">
        <v>1.33</v>
      </c>
      <c r="AA41" s="10">
        <v>1.32</v>
      </c>
      <c r="AB41" s="7">
        <v>2.6</v>
      </c>
      <c r="AC41" s="7">
        <v>2.7</v>
      </c>
      <c r="AD41" s="9"/>
      <c r="AE41" s="40">
        <v>3</v>
      </c>
      <c r="AF41" s="40">
        <v>3</v>
      </c>
      <c r="AG41" s="40">
        <v>1.8</v>
      </c>
      <c r="AH41" s="40" t="e">
        <v>#N/A</v>
      </c>
      <c r="AI41" s="9"/>
      <c r="AJ41" s="7">
        <v>2.2999999999999998</v>
      </c>
      <c r="AK41" s="7">
        <v>2.1</v>
      </c>
      <c r="AL41" s="7">
        <v>0.2</v>
      </c>
      <c r="AM41" s="7">
        <v>0.1</v>
      </c>
      <c r="AN41" s="9"/>
      <c r="AO41" s="7">
        <v>3.284428577647986</v>
      </c>
      <c r="AP41" s="7">
        <v>2.8415832595420953</v>
      </c>
      <c r="AQ41" s="6"/>
      <c r="AR41" s="6"/>
      <c r="AS41" s="6"/>
      <c r="AT41" s="7">
        <v>-0.7</v>
      </c>
      <c r="AU41" s="7">
        <v>-1.2</v>
      </c>
      <c r="AV41" s="7">
        <v>2.2000000000000002</v>
      </c>
      <c r="AW41" s="9"/>
      <c r="AX41" s="9"/>
      <c r="AY41" s="7">
        <v>169.72499999999999</v>
      </c>
      <c r="AZ41" s="7">
        <v>134.19999999999999</v>
      </c>
      <c r="BA41" s="7"/>
      <c r="BB41" s="9"/>
      <c r="BC41" s="9"/>
      <c r="BD41" s="9">
        <v>1238056</v>
      </c>
      <c r="BE41" s="10">
        <v>143.13999999999999</v>
      </c>
      <c r="BF41" s="10"/>
      <c r="BG41" s="9"/>
      <c r="BH41" s="9"/>
      <c r="BI41" s="32">
        <v>0.67200000000000004</v>
      </c>
      <c r="BJ41" s="32">
        <v>0.77700000000000002</v>
      </c>
      <c r="BK41" s="32">
        <f t="shared" si="3"/>
        <v>0.10499999999999998</v>
      </c>
      <c r="BL41" s="9"/>
      <c r="BM41" s="6"/>
      <c r="BN41" s="51">
        <v>465100</v>
      </c>
      <c r="BO41" s="51">
        <v>34</v>
      </c>
      <c r="BP41" s="6"/>
      <c r="BQ41" s="6"/>
      <c r="BR41" s="6"/>
      <c r="BS41" s="6">
        <v>37</v>
      </c>
      <c r="BT41" s="6">
        <v>37</v>
      </c>
      <c r="BU41" s="51">
        <v>97215.7065</v>
      </c>
      <c r="BV41" s="6"/>
    </row>
    <row r="42" spans="2:78" x14ac:dyDescent="0.2">
      <c r="B42" s="1">
        <v>44862</v>
      </c>
      <c r="C42" s="4">
        <v>0</v>
      </c>
      <c r="D42" s="9">
        <v>-2205943</v>
      </c>
      <c r="E42" s="7">
        <v>25.310257164183639</v>
      </c>
      <c r="F42" s="7">
        <v>54.074118520816796</v>
      </c>
      <c r="G42" s="6">
        <v>0</v>
      </c>
      <c r="H42" s="9"/>
      <c r="I42" s="9">
        <v>2671240</v>
      </c>
      <c r="J42" s="9">
        <v>902934</v>
      </c>
      <c r="K42" s="9" t="e">
        <v>#N/A</v>
      </c>
      <c r="L42" s="9" t="e">
        <f t="shared" si="2"/>
        <v>#N/A</v>
      </c>
      <c r="M42" s="9" t="e">
        <v>#N/A</v>
      </c>
      <c r="N42" s="9"/>
      <c r="O42" s="9"/>
      <c r="P42" s="7">
        <v>105.5</v>
      </c>
      <c r="Q42" s="7">
        <v>103.2</v>
      </c>
      <c r="R42" s="7">
        <v>111.6</v>
      </c>
      <c r="S42" s="6">
        <v>100</v>
      </c>
      <c r="T42" s="9"/>
      <c r="U42" s="10">
        <v>111.4</v>
      </c>
      <c r="V42" s="10">
        <v>114.2</v>
      </c>
      <c r="W42" s="10">
        <v>104.2</v>
      </c>
      <c r="X42" s="9"/>
      <c r="Y42" s="9"/>
      <c r="Z42" s="10">
        <v>1.34</v>
      </c>
      <c r="AA42" s="10">
        <v>1.35</v>
      </c>
      <c r="AB42" s="7">
        <v>2.6</v>
      </c>
      <c r="AC42" s="7">
        <v>2.6</v>
      </c>
      <c r="AD42" s="9"/>
      <c r="AE42" s="40">
        <v>3.7</v>
      </c>
      <c r="AF42" s="40">
        <v>3.6</v>
      </c>
      <c r="AG42" s="40">
        <v>2.5</v>
      </c>
      <c r="AH42" s="40" t="e">
        <v>#N/A</v>
      </c>
      <c r="AI42" s="9"/>
      <c r="AJ42" s="7">
        <v>1.2</v>
      </c>
      <c r="AK42" s="7">
        <v>2.2000000000000002</v>
      </c>
      <c r="AL42" s="7">
        <v>-0.9</v>
      </c>
      <c r="AM42" s="7">
        <v>-1.9</v>
      </c>
      <c r="AN42" s="9"/>
      <c r="AO42" s="7">
        <v>3.0648540828200272</v>
      </c>
      <c r="AP42" s="7">
        <v>2.6385756204686053</v>
      </c>
      <c r="AQ42" s="6"/>
      <c r="AR42" s="6"/>
      <c r="AS42" s="6"/>
      <c r="AT42" s="7">
        <v>-2.2999999999999998</v>
      </c>
      <c r="AU42" s="7">
        <v>-2.9</v>
      </c>
      <c r="AV42" s="7">
        <v>1.4</v>
      </c>
      <c r="AW42" s="9"/>
      <c r="AX42" s="9"/>
      <c r="AY42" s="7">
        <v>169.04</v>
      </c>
      <c r="AZ42" s="7">
        <v>134.1</v>
      </c>
      <c r="BA42" s="7"/>
      <c r="BB42" s="9"/>
      <c r="BC42" s="9"/>
      <c r="BD42" s="9">
        <v>1194568</v>
      </c>
      <c r="BE42" s="10">
        <v>147.01</v>
      </c>
      <c r="BF42" s="10"/>
      <c r="BG42" s="9"/>
      <c r="BH42" s="9"/>
      <c r="BI42" s="32">
        <v>0.628</v>
      </c>
      <c r="BJ42" s="32">
        <v>0.77600000000000002</v>
      </c>
      <c r="BK42" s="32">
        <f t="shared" si="3"/>
        <v>0.14800000000000002</v>
      </c>
      <c r="BL42" s="9"/>
      <c r="BM42" s="6"/>
      <c r="BN42" s="51">
        <v>589519.06999999995</v>
      </c>
      <c r="BO42" s="51">
        <v>34</v>
      </c>
      <c r="BP42" s="6"/>
      <c r="BQ42" s="6"/>
      <c r="BR42" s="6"/>
      <c r="BS42" s="6">
        <v>47</v>
      </c>
      <c r="BT42" s="6">
        <v>47</v>
      </c>
      <c r="BU42" s="51">
        <v>272294.48100000003</v>
      </c>
      <c r="BV42" s="6"/>
    </row>
    <row r="43" spans="2:78" x14ac:dyDescent="0.2">
      <c r="B43" s="1">
        <v>44893</v>
      </c>
      <c r="C43" s="4">
        <v>0</v>
      </c>
      <c r="D43" s="9">
        <v>-2057638</v>
      </c>
      <c r="E43" s="7">
        <v>19.951697378419095</v>
      </c>
      <c r="F43" s="7">
        <v>30.62056756368839</v>
      </c>
      <c r="G43" s="6">
        <v>0</v>
      </c>
      <c r="H43" s="9"/>
      <c r="I43" s="9">
        <v>2681467</v>
      </c>
      <c r="J43" s="9">
        <v>852696</v>
      </c>
      <c r="K43" s="9" t="e">
        <v>#N/A</v>
      </c>
      <c r="L43" s="9">
        <f t="shared" si="2"/>
        <v>868521.99069000001</v>
      </c>
      <c r="M43" s="9" t="e">
        <v>#N/A</v>
      </c>
      <c r="N43" s="9"/>
      <c r="O43" s="9"/>
      <c r="P43" s="7">
        <v>105.5</v>
      </c>
      <c r="Q43" s="7">
        <v>103.2</v>
      </c>
      <c r="R43" s="7">
        <v>111.8</v>
      </c>
      <c r="S43" s="6">
        <v>100</v>
      </c>
      <c r="T43" s="9"/>
      <c r="U43" s="10">
        <v>110.7</v>
      </c>
      <c r="V43" s="10">
        <v>113.9</v>
      </c>
      <c r="W43" s="10">
        <v>104.7</v>
      </c>
      <c r="X43" s="9"/>
      <c r="Y43" s="9"/>
      <c r="Z43" s="10">
        <v>1.35</v>
      </c>
      <c r="AA43" s="10">
        <v>1.4</v>
      </c>
      <c r="AB43" s="7">
        <v>2.5</v>
      </c>
      <c r="AC43" s="7">
        <v>2.4</v>
      </c>
      <c r="AD43" s="9"/>
      <c r="AE43" s="40">
        <v>3.8</v>
      </c>
      <c r="AF43" s="40">
        <v>3.7</v>
      </c>
      <c r="AG43" s="40">
        <v>2.8</v>
      </c>
      <c r="AH43" s="40" t="e">
        <v>#N/A</v>
      </c>
      <c r="AI43" s="9"/>
      <c r="AJ43" s="7">
        <v>-1.2</v>
      </c>
      <c r="AK43" s="7">
        <v>-1.5</v>
      </c>
      <c r="AL43" s="7">
        <v>-0.3</v>
      </c>
      <c r="AM43" s="7">
        <v>-0.9</v>
      </c>
      <c r="AN43" s="9"/>
      <c r="AO43" s="7">
        <v>3.1323745359230912</v>
      </c>
      <c r="AP43" s="7">
        <v>2.6684499599079912</v>
      </c>
      <c r="AQ43" s="6"/>
      <c r="AR43" s="6"/>
      <c r="AS43" s="6"/>
      <c r="AT43" s="7">
        <v>-1.8</v>
      </c>
      <c r="AU43" s="7">
        <v>-2.5</v>
      </c>
      <c r="AV43" s="7">
        <v>1.9</v>
      </c>
      <c r="AW43" s="9"/>
      <c r="AX43" s="9"/>
      <c r="AY43" s="7">
        <v>167.77500000000001</v>
      </c>
      <c r="AZ43" s="7">
        <v>133.4</v>
      </c>
      <c r="BA43" s="7"/>
      <c r="BB43" s="9"/>
      <c r="BC43" s="9"/>
      <c r="BD43" s="9">
        <v>1226332</v>
      </c>
      <c r="BE43" s="10">
        <v>142.44</v>
      </c>
      <c r="BF43" s="10"/>
      <c r="BG43" s="9"/>
      <c r="BH43" s="9"/>
      <c r="BI43" s="32">
        <v>0.55700000000000005</v>
      </c>
      <c r="BJ43" s="32">
        <v>0.77500000000000002</v>
      </c>
      <c r="BK43" s="32">
        <f t="shared" si="3"/>
        <v>0.21799999999999997</v>
      </c>
      <c r="BL43" s="9"/>
      <c r="BM43" s="6"/>
      <c r="BN43" s="51">
        <v>322400</v>
      </c>
      <c r="BO43" s="51">
        <v>23</v>
      </c>
      <c r="BP43" s="6"/>
      <c r="BQ43" s="6"/>
      <c r="BR43" s="6"/>
      <c r="BS43" s="6">
        <v>169</v>
      </c>
      <c r="BT43" s="6">
        <v>170</v>
      </c>
      <c r="BU43" s="51">
        <v>1814417.7076999999</v>
      </c>
      <c r="BV43" s="6"/>
    </row>
    <row r="44" spans="2:78" x14ac:dyDescent="0.2">
      <c r="B44" s="1">
        <v>44923</v>
      </c>
      <c r="C44" s="4">
        <v>0</v>
      </c>
      <c r="D44" s="9">
        <v>-1497927</v>
      </c>
      <c r="E44" s="7">
        <v>11.49275666737022</v>
      </c>
      <c r="F44" s="7">
        <v>21.222983915944795</v>
      </c>
      <c r="G44" s="6">
        <v>0</v>
      </c>
      <c r="H44" s="9"/>
      <c r="I44" s="9">
        <v>2719423</v>
      </c>
      <c r="J44" s="9">
        <v>849936</v>
      </c>
      <c r="K44" s="9">
        <v>2605565.9720700001</v>
      </c>
      <c r="L44" s="9" t="e">
        <f t="shared" si="2"/>
        <v>#N/A</v>
      </c>
      <c r="M44" s="9">
        <v>2843901</v>
      </c>
      <c r="N44" s="9"/>
      <c r="O44" s="9"/>
      <c r="P44" s="7">
        <v>104.9</v>
      </c>
      <c r="Q44" s="7">
        <v>103.1</v>
      </c>
      <c r="R44" s="7">
        <v>110.1</v>
      </c>
      <c r="S44" s="6">
        <v>100</v>
      </c>
      <c r="T44" s="9"/>
      <c r="U44" s="10">
        <v>109.6</v>
      </c>
      <c r="V44" s="10">
        <v>113.3</v>
      </c>
      <c r="W44" s="10">
        <v>104.5</v>
      </c>
      <c r="X44" s="9"/>
      <c r="Y44" s="9"/>
      <c r="Z44" s="10">
        <v>1.35</v>
      </c>
      <c r="AA44" s="10">
        <v>1.45</v>
      </c>
      <c r="AB44" s="7">
        <v>2.5</v>
      </c>
      <c r="AC44" s="7">
        <v>2.2999999999999998</v>
      </c>
      <c r="AD44" s="9"/>
      <c r="AE44" s="40">
        <v>4</v>
      </c>
      <c r="AF44" s="40">
        <v>4</v>
      </c>
      <c r="AG44" s="40">
        <v>3</v>
      </c>
      <c r="AH44" s="40" t="e">
        <v>#N/A</v>
      </c>
      <c r="AI44" s="9"/>
      <c r="AJ44" s="7">
        <v>-1.3</v>
      </c>
      <c r="AK44" s="7">
        <v>0.5</v>
      </c>
      <c r="AL44" s="7">
        <v>-0.4</v>
      </c>
      <c r="AM44" s="7">
        <v>-1.7</v>
      </c>
      <c r="AN44" s="9"/>
      <c r="AO44" s="7">
        <v>2.9384864445905423</v>
      </c>
      <c r="AP44" s="7">
        <v>2.5080085805450296</v>
      </c>
      <c r="AQ44" s="6"/>
      <c r="AR44" s="6"/>
      <c r="AS44" s="6"/>
      <c r="AT44" s="7">
        <v>0.1</v>
      </c>
      <c r="AU44" s="7">
        <v>-0.6</v>
      </c>
      <c r="AV44" s="7">
        <v>4.0999999999999996</v>
      </c>
      <c r="AW44" s="9"/>
      <c r="AX44" s="9"/>
      <c r="AY44" s="7">
        <v>168.07499999999999</v>
      </c>
      <c r="AZ44" s="7">
        <v>134.1</v>
      </c>
      <c r="BA44" s="7"/>
      <c r="BB44" s="9"/>
      <c r="BC44" s="9"/>
      <c r="BD44" s="9">
        <v>1227576</v>
      </c>
      <c r="BE44" s="10">
        <v>134.93</v>
      </c>
      <c r="BF44" s="10"/>
      <c r="BG44" s="9"/>
      <c r="BH44" s="9"/>
      <c r="BI44" s="32">
        <v>0.745</v>
      </c>
      <c r="BJ44" s="32">
        <v>0.77100000000000002</v>
      </c>
      <c r="BK44" s="32">
        <f t="shared" si="3"/>
        <v>2.6000000000000023E-2</v>
      </c>
      <c r="BL44" s="9"/>
      <c r="BM44" s="6"/>
      <c r="BN44" s="51">
        <v>445100</v>
      </c>
      <c r="BO44" s="51">
        <v>38</v>
      </c>
      <c r="BP44" s="6"/>
      <c r="BQ44" s="6"/>
      <c r="BR44" s="6"/>
      <c r="BS44" s="6">
        <v>41</v>
      </c>
      <c r="BT44" s="6">
        <v>41</v>
      </c>
      <c r="BU44" s="51">
        <v>77066.385999999999</v>
      </c>
      <c r="BV44" s="6"/>
    </row>
    <row r="45" spans="2:78" x14ac:dyDescent="0.2">
      <c r="B45" s="1">
        <v>44954</v>
      </c>
      <c r="C45" s="4">
        <v>0</v>
      </c>
      <c r="D45" s="9">
        <v>-3538860</v>
      </c>
      <c r="E45" s="7">
        <v>3.4716012742477607</v>
      </c>
      <c r="F45" s="7">
        <v>17.586151852031769</v>
      </c>
      <c r="G45" s="6">
        <v>0</v>
      </c>
      <c r="H45" s="9"/>
      <c r="I45" s="9">
        <v>2570401</v>
      </c>
      <c r="J45" s="9">
        <v>935006</v>
      </c>
      <c r="K45" s="9" t="e">
        <v>#N/A</v>
      </c>
      <c r="L45" s="9" t="e">
        <f t="shared" si="2"/>
        <v>#N/A</v>
      </c>
      <c r="M45" s="9" t="e">
        <v>#N/A</v>
      </c>
      <c r="N45" s="9"/>
      <c r="O45" s="9"/>
      <c r="P45" s="7">
        <v>101.1</v>
      </c>
      <c r="Q45" s="7">
        <v>102.8</v>
      </c>
      <c r="R45" s="7">
        <v>104.9</v>
      </c>
      <c r="S45" s="6">
        <v>100</v>
      </c>
      <c r="T45" s="9"/>
      <c r="U45" s="10">
        <v>108.7</v>
      </c>
      <c r="V45" s="10">
        <v>113</v>
      </c>
      <c r="W45" s="10">
        <v>105.9</v>
      </c>
      <c r="X45" s="9"/>
      <c r="Y45" s="9"/>
      <c r="Z45" s="10">
        <v>1.35</v>
      </c>
      <c r="AA45" s="10">
        <v>1.44</v>
      </c>
      <c r="AB45" s="7">
        <v>2.5</v>
      </c>
      <c r="AC45" s="7">
        <v>2.4</v>
      </c>
      <c r="AD45" s="9"/>
      <c r="AE45" s="40">
        <v>4.3</v>
      </c>
      <c r="AF45" s="40">
        <v>4.2</v>
      </c>
      <c r="AG45" s="40">
        <v>3.2</v>
      </c>
      <c r="AH45" s="40" t="e">
        <v>#N/A</v>
      </c>
      <c r="AI45" s="9"/>
      <c r="AJ45" s="7">
        <v>-0.3</v>
      </c>
      <c r="AK45" s="7">
        <v>1.3</v>
      </c>
      <c r="AL45" s="7">
        <v>-1.7</v>
      </c>
      <c r="AM45" s="7">
        <v>-2.8</v>
      </c>
      <c r="AN45" s="9"/>
      <c r="AO45" s="7">
        <v>2.7027102526762694</v>
      </c>
      <c r="AP45" s="7">
        <v>2.2958689231609046</v>
      </c>
      <c r="AQ45" s="6"/>
      <c r="AR45" s="6"/>
      <c r="AS45" s="6"/>
      <c r="AT45" s="7">
        <v>-3.4</v>
      </c>
      <c r="AU45" s="7">
        <v>-4.0999999999999996</v>
      </c>
      <c r="AV45" s="7">
        <v>0.8</v>
      </c>
      <c r="AW45" s="9"/>
      <c r="AX45" s="9"/>
      <c r="AY45" s="7">
        <v>168.15</v>
      </c>
      <c r="AZ45" s="7">
        <v>133.9</v>
      </c>
      <c r="BA45" s="7"/>
      <c r="BB45" s="9"/>
      <c r="BC45" s="9"/>
      <c r="BD45" s="9">
        <v>1250228</v>
      </c>
      <c r="BE45" s="10">
        <v>130.19999999999999</v>
      </c>
      <c r="BF45" s="10"/>
      <c r="BG45" s="9"/>
      <c r="BH45" s="9"/>
      <c r="BI45" s="32">
        <v>0.70399999999999996</v>
      </c>
      <c r="BJ45" s="32">
        <v>0.77300000000000002</v>
      </c>
      <c r="BK45" s="32">
        <f t="shared" si="3"/>
        <v>6.9000000000000061E-2</v>
      </c>
      <c r="BL45" s="9"/>
      <c r="BM45" s="6"/>
      <c r="BN45" s="51">
        <v>160300</v>
      </c>
      <c r="BO45" s="51">
        <v>10</v>
      </c>
      <c r="BP45" s="6"/>
      <c r="BQ45" s="6"/>
      <c r="BR45" s="6"/>
      <c r="BS45" s="6">
        <v>44</v>
      </c>
      <c r="BT45" s="6">
        <v>44</v>
      </c>
      <c r="BU45" s="51">
        <v>191274.98853999999</v>
      </c>
      <c r="BV45" s="6"/>
    </row>
    <row r="46" spans="2:78" x14ac:dyDescent="0.2">
      <c r="B46" s="1">
        <v>44985</v>
      </c>
      <c r="C46" s="4">
        <v>0</v>
      </c>
      <c r="D46" s="9">
        <v>-941697</v>
      </c>
      <c r="E46" s="7">
        <v>6.469515957686065</v>
      </c>
      <c r="F46" s="7">
        <v>8.4421942366602671</v>
      </c>
      <c r="G46" s="6">
        <v>0</v>
      </c>
      <c r="H46" s="9"/>
      <c r="I46" s="9">
        <v>2631026</v>
      </c>
      <c r="J46" s="9">
        <v>874351</v>
      </c>
      <c r="K46" s="9" t="e">
        <v>#N/A</v>
      </c>
      <c r="L46" s="9">
        <f t="shared" si="2"/>
        <v>883774.05030333332</v>
      </c>
      <c r="M46" s="9" t="e">
        <v>#N/A</v>
      </c>
      <c r="N46" s="9"/>
      <c r="O46" s="9"/>
      <c r="P46" s="7">
        <v>104.5</v>
      </c>
      <c r="Q46" s="7">
        <v>103.4</v>
      </c>
      <c r="R46" s="7">
        <v>108</v>
      </c>
      <c r="S46" s="6">
        <v>100</v>
      </c>
      <c r="T46" s="9"/>
      <c r="U46" s="10">
        <v>109.1</v>
      </c>
      <c r="V46" s="10">
        <v>114.6</v>
      </c>
      <c r="W46" s="10">
        <v>105.8</v>
      </c>
      <c r="X46" s="9"/>
      <c r="Y46" s="9"/>
      <c r="Z46" s="10">
        <v>1.33</v>
      </c>
      <c r="AA46" s="10">
        <v>1.41</v>
      </c>
      <c r="AB46" s="7">
        <v>2.6</v>
      </c>
      <c r="AC46" s="7">
        <v>2.5</v>
      </c>
      <c r="AD46" s="9"/>
      <c r="AE46" s="40">
        <v>3.3</v>
      </c>
      <c r="AF46" s="40">
        <v>3.1</v>
      </c>
      <c r="AG46" s="40">
        <v>3.5</v>
      </c>
      <c r="AH46" s="40" t="e">
        <v>#N/A</v>
      </c>
      <c r="AI46" s="9"/>
      <c r="AJ46" s="7">
        <v>1.6</v>
      </c>
      <c r="AK46" s="7">
        <v>2</v>
      </c>
      <c r="AL46" s="7">
        <v>-0.8</v>
      </c>
      <c r="AM46" s="7">
        <v>-1</v>
      </c>
      <c r="AN46" s="9"/>
      <c r="AO46" s="7">
        <v>2.5649060069425684</v>
      </c>
      <c r="AP46" s="7">
        <v>2.1536205219049789</v>
      </c>
      <c r="AQ46" s="6"/>
      <c r="AR46" s="6"/>
      <c r="AS46" s="6"/>
      <c r="AT46" s="7">
        <v>-2.4</v>
      </c>
      <c r="AU46" s="7">
        <v>-2.9</v>
      </c>
      <c r="AV46" s="7">
        <v>0.8</v>
      </c>
      <c r="AW46" s="9"/>
      <c r="AX46" s="9"/>
      <c r="AY46" s="7">
        <v>167.45</v>
      </c>
      <c r="AZ46" s="7">
        <v>132.69999999999999</v>
      </c>
      <c r="BA46" s="7"/>
      <c r="BB46" s="9"/>
      <c r="BC46" s="9"/>
      <c r="BD46" s="9">
        <v>1226044</v>
      </c>
      <c r="BE46" s="10">
        <v>132.68</v>
      </c>
      <c r="BF46" s="10"/>
      <c r="BG46" s="9"/>
      <c r="BH46" s="9"/>
      <c r="BI46" s="32">
        <v>0.625</v>
      </c>
      <c r="BJ46" s="32">
        <v>0.77400000000000002</v>
      </c>
      <c r="BK46" s="32">
        <f t="shared" si="3"/>
        <v>0.14900000000000002</v>
      </c>
      <c r="BL46" s="9"/>
      <c r="BM46" s="6"/>
      <c r="BN46" s="51">
        <v>430700</v>
      </c>
      <c r="BO46" s="51">
        <v>27</v>
      </c>
      <c r="BP46" s="6"/>
      <c r="BQ46" s="6"/>
      <c r="BR46" s="6"/>
      <c r="BS46" s="6">
        <v>142</v>
      </c>
      <c r="BT46" s="6">
        <v>144</v>
      </c>
      <c r="BU46" s="51">
        <v>1032260.781864</v>
      </c>
      <c r="BV46" s="6"/>
    </row>
    <row r="47" spans="2:78" x14ac:dyDescent="0.2">
      <c r="B47" s="1">
        <v>45013</v>
      </c>
      <c r="C47" s="4">
        <v>0</v>
      </c>
      <c r="D47" s="9">
        <v>-755196</v>
      </c>
      <c r="E47" s="7">
        <v>4.3102185959279433</v>
      </c>
      <c r="F47" s="7">
        <v>7.0133982590065242</v>
      </c>
      <c r="G47" s="6">
        <v>0</v>
      </c>
      <c r="H47" s="9"/>
      <c r="I47" s="9">
        <v>2510944</v>
      </c>
      <c r="J47" s="9">
        <v>841965</v>
      </c>
      <c r="K47" s="9">
        <v>2651322.1509099999</v>
      </c>
      <c r="L47" s="9" t="e">
        <f t="shared" si="2"/>
        <v>#N/A</v>
      </c>
      <c r="M47" s="9">
        <v>2677358</v>
      </c>
      <c r="N47" s="9"/>
      <c r="O47" s="9"/>
      <c r="P47" s="7">
        <v>104.9</v>
      </c>
      <c r="Q47" s="7">
        <v>103.6</v>
      </c>
      <c r="R47" s="7">
        <v>108.4</v>
      </c>
      <c r="S47" s="6">
        <v>100</v>
      </c>
      <c r="T47" s="9"/>
      <c r="U47" s="10">
        <v>108.9</v>
      </c>
      <c r="V47" s="10">
        <v>114.8</v>
      </c>
      <c r="W47" s="10">
        <v>105.9</v>
      </c>
      <c r="X47" s="9"/>
      <c r="Y47" s="9"/>
      <c r="Z47" s="10">
        <v>1.32</v>
      </c>
      <c r="AA47" s="10">
        <v>1.36</v>
      </c>
      <c r="AB47" s="7">
        <v>2.7</v>
      </c>
      <c r="AC47" s="7">
        <v>2.8</v>
      </c>
      <c r="AD47" s="9"/>
      <c r="AE47" s="40">
        <v>3.2</v>
      </c>
      <c r="AF47" s="40">
        <v>3.1</v>
      </c>
      <c r="AG47" s="40">
        <v>3.8</v>
      </c>
      <c r="AH47" s="40" t="e">
        <v>#N/A</v>
      </c>
      <c r="AI47" s="9"/>
      <c r="AJ47" s="7">
        <v>-1.9</v>
      </c>
      <c r="AK47" s="7">
        <v>-0.2</v>
      </c>
      <c r="AL47" s="7">
        <v>-4.5</v>
      </c>
      <c r="AM47" s="7">
        <v>-5</v>
      </c>
      <c r="AN47" s="9"/>
      <c r="AO47" s="7">
        <v>2.5456828097895317</v>
      </c>
      <c r="AP47" s="7">
        <v>2.1003531275664384</v>
      </c>
      <c r="AQ47" s="6"/>
      <c r="AR47" s="6"/>
      <c r="AS47" s="6"/>
      <c r="AT47" s="7">
        <v>-1.9</v>
      </c>
      <c r="AU47" s="7">
        <v>-2.2999999999999998</v>
      </c>
      <c r="AV47" s="7">
        <v>1.3</v>
      </c>
      <c r="AW47" s="9"/>
      <c r="AX47" s="9"/>
      <c r="AY47" s="7">
        <v>167.57499999999999</v>
      </c>
      <c r="AZ47" s="7">
        <v>134.19999999999999</v>
      </c>
      <c r="BA47" s="7"/>
      <c r="BB47" s="9"/>
      <c r="BC47" s="9"/>
      <c r="BD47" s="9">
        <v>1257061</v>
      </c>
      <c r="BE47" s="10">
        <v>133.85</v>
      </c>
      <c r="BF47" s="10"/>
      <c r="BG47" s="9"/>
      <c r="BH47" s="9"/>
      <c r="BI47" s="32">
        <v>0.71399999999999997</v>
      </c>
      <c r="BJ47" s="32">
        <v>0.77700000000000002</v>
      </c>
      <c r="BK47" s="32">
        <f t="shared" si="3"/>
        <v>6.3000000000000056E-2</v>
      </c>
      <c r="BL47" s="9"/>
      <c r="BM47" s="6"/>
      <c r="BN47" s="51">
        <v>322000</v>
      </c>
      <c r="BO47" s="51">
        <v>21</v>
      </c>
      <c r="BP47" s="6"/>
      <c r="BQ47" s="6"/>
      <c r="BR47" s="6"/>
      <c r="BS47" s="6">
        <v>47</v>
      </c>
      <c r="BT47" s="6">
        <v>47</v>
      </c>
      <c r="BU47" s="51">
        <v>235521.51</v>
      </c>
      <c r="BV47" s="6"/>
    </row>
    <row r="48" spans="2:78" s="55" customFormat="1" x14ac:dyDescent="0.2">
      <c r="B48" s="2">
        <v>45044</v>
      </c>
      <c r="C48" s="3">
        <v>0</v>
      </c>
      <c r="D48" s="9">
        <v>-462094</v>
      </c>
      <c r="E48" s="7">
        <v>2.6689000833588761</v>
      </c>
      <c r="F48" s="7">
        <v>-2.3491834634044353</v>
      </c>
      <c r="G48" s="6">
        <v>0</v>
      </c>
      <c r="H48" s="6"/>
      <c r="I48" s="9">
        <v>2692848</v>
      </c>
      <c r="J48" s="9">
        <v>879317</v>
      </c>
      <c r="K48" s="9" t="e">
        <v>#N/A</v>
      </c>
      <c r="L48" s="9" t="e">
        <f>K49/3</f>
        <v>#N/A</v>
      </c>
      <c r="M48" s="9" t="e">
        <v>#N/A</v>
      </c>
      <c r="N48" s="9"/>
      <c r="O48" s="6"/>
      <c r="P48" s="7">
        <v>105.2</v>
      </c>
      <c r="Q48" s="7">
        <v>104.9</v>
      </c>
      <c r="R48" s="7">
        <v>109.4</v>
      </c>
      <c r="S48" s="6">
        <v>100</v>
      </c>
      <c r="T48" s="6"/>
      <c r="U48" s="10">
        <v>108.7</v>
      </c>
      <c r="V48" s="10">
        <v>114.9</v>
      </c>
      <c r="W48" s="10">
        <v>106.3</v>
      </c>
      <c r="X48" s="6"/>
      <c r="Y48" s="6"/>
      <c r="Z48" s="10">
        <v>1.32</v>
      </c>
      <c r="AA48" s="10">
        <v>1.24</v>
      </c>
      <c r="AB48" s="7">
        <v>2.6</v>
      </c>
      <c r="AC48" s="7">
        <v>2.7</v>
      </c>
      <c r="AD48" s="6"/>
      <c r="AE48" s="40">
        <v>3.5</v>
      </c>
      <c r="AF48" s="40">
        <v>3.4</v>
      </c>
      <c r="AG48" s="40">
        <v>4.0999999999999996</v>
      </c>
      <c r="AH48" s="40" t="e">
        <v>#N/A</v>
      </c>
      <c r="AI48" s="6"/>
      <c r="AJ48" s="7">
        <v>-4.4000000000000004</v>
      </c>
      <c r="AK48" s="7">
        <v>-2.1</v>
      </c>
      <c r="AL48" s="7">
        <v>-1.4</v>
      </c>
      <c r="AM48" s="7">
        <v>-0.6</v>
      </c>
      <c r="AN48" s="6"/>
      <c r="AO48" s="7">
        <v>2.5663770492471647</v>
      </c>
      <c r="AP48" s="7">
        <v>2.0691049853070727</v>
      </c>
      <c r="AQ48" s="6"/>
      <c r="AR48" s="6"/>
      <c r="AS48" s="6"/>
      <c r="AT48" s="7">
        <v>-2.6</v>
      </c>
      <c r="AU48" s="7">
        <v>-3.2</v>
      </c>
      <c r="AV48" s="7">
        <v>0.8</v>
      </c>
      <c r="AW48" s="9"/>
      <c r="AX48" s="9"/>
      <c r="AY48" s="7">
        <v>168.17500000000001</v>
      </c>
      <c r="AZ48" s="7">
        <v>134.80000000000001</v>
      </c>
      <c r="BA48" s="7"/>
      <c r="BB48" s="9"/>
      <c r="BC48" s="9"/>
      <c r="BD48" s="9">
        <v>1265414</v>
      </c>
      <c r="BE48" s="10">
        <v>133.33000000000001</v>
      </c>
      <c r="BF48" s="10"/>
      <c r="BG48" s="9"/>
      <c r="BH48" s="9"/>
      <c r="BI48" s="32">
        <v>0.69</v>
      </c>
      <c r="BJ48" s="32">
        <v>0.77900000000000003</v>
      </c>
      <c r="BK48" s="32">
        <f t="shared" si="3"/>
        <v>8.9000000000000079E-2</v>
      </c>
      <c r="BL48" s="9"/>
      <c r="BM48" s="6"/>
      <c r="BN48" s="51">
        <v>453000</v>
      </c>
      <c r="BO48" s="51">
        <v>11</v>
      </c>
      <c r="BP48" s="6"/>
      <c r="BQ48" s="6"/>
      <c r="BR48" s="6"/>
      <c r="BS48" s="6">
        <v>68</v>
      </c>
      <c r="BT48" s="6">
        <v>68</v>
      </c>
      <c r="BU48" s="51">
        <v>764883.7</v>
      </c>
      <c r="BV48" s="6"/>
      <c r="BW48" s="6"/>
      <c r="BX48" s="6"/>
      <c r="BY48" s="6"/>
      <c r="BZ48" s="6"/>
    </row>
    <row r="49" spans="2:78" s="55" customFormat="1" x14ac:dyDescent="0.2">
      <c r="B49" s="2">
        <v>45074</v>
      </c>
      <c r="C49" s="3">
        <v>0</v>
      </c>
      <c r="D49" s="9">
        <v>-1388104</v>
      </c>
      <c r="E49" s="7">
        <v>0.56337968163270691</v>
      </c>
      <c r="F49" s="7">
        <v>-10.091840450027346</v>
      </c>
      <c r="G49" s="6">
        <v>0</v>
      </c>
      <c r="H49" s="6"/>
      <c r="I49" s="9">
        <v>2565945</v>
      </c>
      <c r="J49" s="9">
        <v>839119</v>
      </c>
      <c r="K49" s="9" t="e">
        <v>#N/A</v>
      </c>
      <c r="L49" s="9">
        <f t="shared" ref="L49:N85" si="4">K50/3</f>
        <v>857787.82264999999</v>
      </c>
      <c r="M49" s="9" t="e">
        <v>#N/A</v>
      </c>
      <c r="N49" s="9"/>
      <c r="O49" s="6"/>
      <c r="P49" s="7">
        <v>104.1</v>
      </c>
      <c r="Q49" s="7">
        <v>105.5</v>
      </c>
      <c r="R49" s="7">
        <v>106.6</v>
      </c>
      <c r="S49" s="6">
        <v>100</v>
      </c>
      <c r="T49" s="6"/>
      <c r="U49" s="10">
        <v>109.9</v>
      </c>
      <c r="V49" s="10">
        <v>115.4</v>
      </c>
      <c r="W49" s="10">
        <v>106.4</v>
      </c>
      <c r="X49" s="6"/>
      <c r="Y49" s="6"/>
      <c r="Z49" s="10">
        <v>1.31</v>
      </c>
      <c r="AA49" s="10">
        <v>1.21</v>
      </c>
      <c r="AB49" s="7">
        <v>2.5</v>
      </c>
      <c r="AC49" s="7">
        <v>2.7</v>
      </c>
      <c r="AD49" s="6"/>
      <c r="AE49" s="40">
        <v>3.2</v>
      </c>
      <c r="AF49" s="40">
        <v>3.2</v>
      </c>
      <c r="AG49" s="40">
        <v>4.3</v>
      </c>
      <c r="AH49" s="40" t="e">
        <v>#N/A</v>
      </c>
      <c r="AI49" s="6"/>
      <c r="AJ49" s="7">
        <v>-4</v>
      </c>
      <c r="AK49" s="7">
        <v>-1.5</v>
      </c>
      <c r="AL49" s="7">
        <v>-7.5</v>
      </c>
      <c r="AM49" s="7">
        <v>-7.4</v>
      </c>
      <c r="AN49" s="6"/>
      <c r="AO49" s="7">
        <v>2.6372116926307951</v>
      </c>
      <c r="AP49" s="7">
        <v>2.0895848123561365</v>
      </c>
      <c r="AQ49" s="6"/>
      <c r="AR49" s="6"/>
      <c r="AS49" s="6"/>
      <c r="AT49" s="7">
        <v>-0.4</v>
      </c>
      <c r="AU49" s="7">
        <v>-0.9</v>
      </c>
      <c r="AV49" s="7">
        <v>2.9</v>
      </c>
      <c r="AW49" s="9"/>
      <c r="AX49" s="9"/>
      <c r="AY49" s="7">
        <v>168.02500000000001</v>
      </c>
      <c r="AZ49" s="7">
        <v>133.69999999999999</v>
      </c>
      <c r="BA49" s="7"/>
      <c r="BB49" s="9"/>
      <c r="BC49" s="9"/>
      <c r="BD49" s="9">
        <v>1254522</v>
      </c>
      <c r="BE49" s="10">
        <v>137.37</v>
      </c>
      <c r="BF49" s="10"/>
      <c r="BG49" s="9"/>
      <c r="BH49" s="9"/>
      <c r="BI49" s="32">
        <v>0.57899999999999996</v>
      </c>
      <c r="BJ49" s="32">
        <v>0.77700000000000002</v>
      </c>
      <c r="BK49" s="32">
        <f t="shared" si="3"/>
        <v>0.19800000000000006</v>
      </c>
      <c r="BL49" s="9"/>
      <c r="BM49" s="6"/>
      <c r="BN49" s="51">
        <v>567200</v>
      </c>
      <c r="BO49" s="51">
        <v>19</v>
      </c>
      <c r="BP49" s="6"/>
      <c r="BQ49" s="6"/>
      <c r="BR49" s="6"/>
      <c r="BS49" s="6">
        <v>218</v>
      </c>
      <c r="BT49" s="6">
        <v>218</v>
      </c>
      <c r="BU49" s="51">
        <v>3254624.1987000001</v>
      </c>
      <c r="BV49" s="6"/>
      <c r="BW49" s="6"/>
      <c r="BX49" s="6"/>
      <c r="BY49" s="6"/>
      <c r="BZ49" s="6"/>
    </row>
    <row r="50" spans="2:78" s="55" customFormat="1" x14ac:dyDescent="0.2">
      <c r="B50" s="2">
        <v>45105</v>
      </c>
      <c r="C50" s="3">
        <v>0</v>
      </c>
      <c r="D50" s="9">
        <v>35377</v>
      </c>
      <c r="E50" s="7">
        <v>1.475355135637471</v>
      </c>
      <c r="F50" s="7">
        <v>-13.074081914326532</v>
      </c>
      <c r="G50" s="6">
        <v>0</v>
      </c>
      <c r="H50" s="6"/>
      <c r="I50" s="9">
        <v>2608958</v>
      </c>
      <c r="J50" s="9">
        <v>854928</v>
      </c>
      <c r="K50" s="9">
        <v>2573363.46795</v>
      </c>
      <c r="L50" s="9" t="e">
        <f t="shared" si="4"/>
        <v>#N/A</v>
      </c>
      <c r="M50" s="9">
        <v>2792563</v>
      </c>
      <c r="N50" s="9"/>
      <c r="O50" s="6"/>
      <c r="P50" s="7">
        <v>105</v>
      </c>
      <c r="Q50" s="7">
        <v>105.5</v>
      </c>
      <c r="R50" s="7">
        <v>108.2</v>
      </c>
      <c r="S50" s="6">
        <v>100</v>
      </c>
      <c r="T50" s="6"/>
      <c r="U50" s="10">
        <v>110.1</v>
      </c>
      <c r="V50" s="10">
        <v>115.5</v>
      </c>
      <c r="W50" s="10">
        <v>106.7</v>
      </c>
      <c r="X50" s="6"/>
      <c r="Y50" s="6"/>
      <c r="Z50" s="10">
        <v>1.31</v>
      </c>
      <c r="AA50" s="10">
        <v>1.23</v>
      </c>
      <c r="AB50" s="7">
        <v>2.5</v>
      </c>
      <c r="AC50" s="7">
        <v>2.6</v>
      </c>
      <c r="AD50" s="6"/>
      <c r="AE50" s="40">
        <v>3.3</v>
      </c>
      <c r="AF50" s="40">
        <v>3.3</v>
      </c>
      <c r="AG50" s="40">
        <v>4.2</v>
      </c>
      <c r="AH50" s="40" t="e">
        <v>#N/A</v>
      </c>
      <c r="AI50" s="6"/>
      <c r="AJ50" s="7">
        <v>-4.2</v>
      </c>
      <c r="AK50" s="7">
        <v>-4.7</v>
      </c>
      <c r="AL50" s="7">
        <v>-5.6</v>
      </c>
      <c r="AM50" s="7">
        <v>-5.0999999999999996</v>
      </c>
      <c r="AN50" s="6"/>
      <c r="AO50" s="7">
        <v>2.6009386515085309</v>
      </c>
      <c r="AP50" s="7">
        <v>2.042857369625195</v>
      </c>
      <c r="AQ50" s="6"/>
      <c r="AR50" s="6"/>
      <c r="AS50" s="6"/>
      <c r="AT50" s="7">
        <v>-1.1000000000000001</v>
      </c>
      <c r="AU50" s="7">
        <v>-1.6</v>
      </c>
      <c r="AV50" s="7">
        <v>2.2999999999999998</v>
      </c>
      <c r="AW50" s="9"/>
      <c r="AX50" s="9"/>
      <c r="AY50" s="7">
        <v>169.77500000000001</v>
      </c>
      <c r="AZ50" s="7">
        <v>137.6</v>
      </c>
      <c r="BA50" s="7"/>
      <c r="BB50" s="9"/>
      <c r="BC50" s="9"/>
      <c r="BD50" s="9">
        <v>1247179</v>
      </c>
      <c r="BE50" s="10">
        <v>141.19</v>
      </c>
      <c r="BF50" s="10"/>
      <c r="BG50" s="9"/>
      <c r="BH50" s="9"/>
      <c r="BI50" s="32">
        <v>0.69499999999999995</v>
      </c>
      <c r="BJ50" s="32">
        <v>0.77500000000000002</v>
      </c>
      <c r="BK50" s="32">
        <f t="shared" si="3"/>
        <v>8.0000000000000071E-2</v>
      </c>
      <c r="BL50" s="9"/>
      <c r="BM50" s="6"/>
      <c r="BN50" s="51">
        <v>866000</v>
      </c>
      <c r="BO50" s="51">
        <v>42</v>
      </c>
      <c r="BP50" s="6"/>
      <c r="BQ50" s="6"/>
      <c r="BR50" s="6"/>
      <c r="BS50" s="6">
        <v>44</v>
      </c>
      <c r="BT50" s="6">
        <v>44</v>
      </c>
      <c r="BU50" s="51">
        <v>167759.34</v>
      </c>
      <c r="BV50" s="6"/>
      <c r="BW50" s="6"/>
      <c r="BX50" s="6"/>
      <c r="BY50" s="6"/>
      <c r="BZ50" s="6"/>
    </row>
    <row r="51" spans="2:78" s="55" customFormat="1" x14ac:dyDescent="0.2">
      <c r="B51" s="2">
        <v>45135</v>
      </c>
      <c r="C51" s="3">
        <v>0</v>
      </c>
      <c r="D51" s="9">
        <v>-68001</v>
      </c>
      <c r="E51" s="7">
        <v>-0.32815759881723994</v>
      </c>
      <c r="F51" s="7">
        <v>-14.078064771878054</v>
      </c>
      <c r="G51" s="6">
        <v>0</v>
      </c>
      <c r="H51" s="6"/>
      <c r="I51" s="9">
        <v>2817400</v>
      </c>
      <c r="J51" s="9">
        <v>847757</v>
      </c>
      <c r="K51" s="9" t="e">
        <v>#N/A</v>
      </c>
      <c r="L51" s="9" t="e">
        <f t="shared" si="4"/>
        <v>#N/A</v>
      </c>
      <c r="M51" s="9" t="e">
        <v>#N/A</v>
      </c>
      <c r="N51" s="9"/>
      <c r="O51" s="6"/>
      <c r="P51" s="7">
        <v>103.5</v>
      </c>
      <c r="Q51" s="7">
        <v>105.7</v>
      </c>
      <c r="R51" s="7">
        <v>106.4</v>
      </c>
      <c r="S51" s="6">
        <v>100</v>
      </c>
      <c r="T51" s="6"/>
      <c r="U51" s="10">
        <v>109.8</v>
      </c>
      <c r="V51" s="10">
        <v>115.2</v>
      </c>
      <c r="W51" s="10">
        <v>106.3</v>
      </c>
      <c r="X51" s="6"/>
      <c r="Y51" s="6"/>
      <c r="Z51" s="10">
        <v>1.3</v>
      </c>
      <c r="AA51" s="10">
        <v>1.26</v>
      </c>
      <c r="AB51" s="7">
        <v>2.6</v>
      </c>
      <c r="AC51" s="7">
        <v>2.6</v>
      </c>
      <c r="AD51" s="6"/>
      <c r="AE51" s="40">
        <v>3.3</v>
      </c>
      <c r="AF51" s="40">
        <v>3.1</v>
      </c>
      <c r="AG51" s="40">
        <v>4.3</v>
      </c>
      <c r="AH51" s="40" t="e">
        <v>#N/A</v>
      </c>
      <c r="AI51" s="6"/>
      <c r="AJ51" s="7">
        <v>-5</v>
      </c>
      <c r="AK51" s="7">
        <v>-3.1</v>
      </c>
      <c r="AL51" s="7">
        <v>-6.6</v>
      </c>
      <c r="AM51" s="7">
        <v>-6.4</v>
      </c>
      <c r="AN51" s="6"/>
      <c r="AO51" s="7">
        <v>2.4894076910553395</v>
      </c>
      <c r="AP51" s="7">
        <v>1.9264598081036195</v>
      </c>
      <c r="AQ51" s="6"/>
      <c r="AR51" s="6"/>
      <c r="AS51" s="6"/>
      <c r="AT51" s="7">
        <v>-2.1</v>
      </c>
      <c r="AU51" s="7">
        <v>-2.7</v>
      </c>
      <c r="AV51" s="7">
        <v>1.1000000000000001</v>
      </c>
      <c r="AW51" s="9"/>
      <c r="AX51" s="9"/>
      <c r="AY51" s="7">
        <v>174.26</v>
      </c>
      <c r="AZ51" s="7">
        <v>141.5</v>
      </c>
      <c r="BA51" s="7"/>
      <c r="BB51" s="9"/>
      <c r="BC51" s="9"/>
      <c r="BD51" s="9">
        <v>1253673</v>
      </c>
      <c r="BE51" s="10">
        <v>141.21</v>
      </c>
      <c r="BF51" s="10"/>
      <c r="BG51" s="9"/>
      <c r="BH51" s="9"/>
      <c r="BI51" s="32">
        <v>0.63500000000000001</v>
      </c>
      <c r="BJ51" s="32">
        <v>0.77400000000000002</v>
      </c>
      <c r="BK51" s="32">
        <f t="shared" si="3"/>
        <v>0.13900000000000001</v>
      </c>
      <c r="BL51" s="9"/>
      <c r="BM51" s="6"/>
      <c r="BN51" s="51">
        <v>979100</v>
      </c>
      <c r="BO51" s="51">
        <v>36</v>
      </c>
      <c r="BP51" s="6"/>
      <c r="BQ51" s="6"/>
      <c r="BR51" s="6"/>
      <c r="BS51" s="6">
        <v>42</v>
      </c>
      <c r="BT51" s="6">
        <v>42</v>
      </c>
      <c r="BU51" s="51">
        <v>364245.098</v>
      </c>
      <c r="BV51" s="6"/>
      <c r="BW51" s="6"/>
      <c r="BX51" s="6"/>
      <c r="BY51" s="6"/>
      <c r="BZ51" s="6"/>
    </row>
    <row r="52" spans="2:78" s="55" customFormat="1" x14ac:dyDescent="0.2">
      <c r="B52" s="2">
        <v>45166</v>
      </c>
      <c r="C52" s="3">
        <v>0</v>
      </c>
      <c r="D52" s="9">
        <v>-952202</v>
      </c>
      <c r="E52" s="7">
        <v>-0.82243212626319395</v>
      </c>
      <c r="F52" s="7">
        <v>-17.556363709771873</v>
      </c>
      <c r="G52" s="6">
        <v>0</v>
      </c>
      <c r="H52" s="6"/>
      <c r="I52" s="9">
        <v>2557598</v>
      </c>
      <c r="J52" s="9">
        <v>857349</v>
      </c>
      <c r="K52" s="9" t="e">
        <v>#N/A</v>
      </c>
      <c r="L52" s="9">
        <f t="shared" si="4"/>
        <v>856376.96416333329</v>
      </c>
      <c r="M52" s="9" t="e">
        <v>#N/A</v>
      </c>
      <c r="N52" s="9"/>
      <c r="O52" s="6"/>
      <c r="P52" s="7">
        <v>103.1</v>
      </c>
      <c r="Q52" s="7">
        <v>104.5</v>
      </c>
      <c r="R52" s="7">
        <v>106.5</v>
      </c>
      <c r="S52" s="6">
        <v>100</v>
      </c>
      <c r="T52" s="6"/>
      <c r="U52" s="10">
        <v>110.5</v>
      </c>
      <c r="V52" s="10">
        <v>115.4</v>
      </c>
      <c r="W52" s="10">
        <v>106.6</v>
      </c>
      <c r="X52" s="6"/>
      <c r="Y52" s="6"/>
      <c r="Z52" s="10">
        <v>1.3</v>
      </c>
      <c r="AA52" s="10">
        <v>1.28</v>
      </c>
      <c r="AB52" s="7">
        <v>2.6</v>
      </c>
      <c r="AC52" s="7">
        <v>2.7</v>
      </c>
      <c r="AD52" s="6"/>
      <c r="AE52" s="40">
        <v>3.2</v>
      </c>
      <c r="AF52" s="40">
        <v>3.1</v>
      </c>
      <c r="AG52" s="40">
        <v>4.3</v>
      </c>
      <c r="AH52" s="40" t="e">
        <v>#N/A</v>
      </c>
      <c r="AI52" s="6"/>
      <c r="AJ52" s="7">
        <v>-2.5</v>
      </c>
      <c r="AK52" s="7">
        <v>-3.2</v>
      </c>
      <c r="AL52" s="7">
        <v>-6.9</v>
      </c>
      <c r="AM52" s="7">
        <v>-5.4</v>
      </c>
      <c r="AN52" s="6"/>
      <c r="AO52" s="7">
        <v>2.4574705154662371</v>
      </c>
      <c r="AP52" s="7">
        <v>1.877849044014521</v>
      </c>
      <c r="AQ52" s="6"/>
      <c r="AR52" s="6"/>
      <c r="AS52" s="6"/>
      <c r="AT52" s="7">
        <v>-2.2000000000000002</v>
      </c>
      <c r="AU52" s="7">
        <v>-2.8</v>
      </c>
      <c r="AV52" s="7">
        <v>0.8</v>
      </c>
      <c r="AW52" s="9"/>
      <c r="AX52" s="9"/>
      <c r="AY52" s="7">
        <v>182.875</v>
      </c>
      <c r="AZ52" s="7">
        <v>148.80000000000001</v>
      </c>
      <c r="BA52" s="7"/>
      <c r="BB52" s="9"/>
      <c r="BC52" s="9"/>
      <c r="BD52" s="9">
        <v>1251171</v>
      </c>
      <c r="BE52" s="10">
        <v>144.77000000000001</v>
      </c>
      <c r="BF52" s="10"/>
      <c r="BG52" s="9"/>
      <c r="BH52" s="9"/>
      <c r="BI52" s="32">
        <v>0.60099999999999998</v>
      </c>
      <c r="BJ52" s="32">
        <v>0.77300000000000002</v>
      </c>
      <c r="BK52" s="32">
        <f t="shared" si="3"/>
        <v>0.17200000000000004</v>
      </c>
      <c r="BL52" s="9"/>
      <c r="BM52" s="6"/>
      <c r="BN52" s="51">
        <v>428000</v>
      </c>
      <c r="BO52" s="51">
        <v>25</v>
      </c>
      <c r="BP52" s="6"/>
      <c r="BQ52" s="6"/>
      <c r="BR52" s="6"/>
      <c r="BS52" s="6">
        <v>103</v>
      </c>
      <c r="BT52" s="6">
        <v>104</v>
      </c>
      <c r="BU52" s="51">
        <v>821374.77709999995</v>
      </c>
      <c r="BV52" s="6"/>
      <c r="BW52" s="6"/>
      <c r="BX52" s="6"/>
      <c r="BY52" s="6"/>
      <c r="BZ52" s="6"/>
    </row>
    <row r="53" spans="2:78" s="55" customFormat="1" x14ac:dyDescent="0.2">
      <c r="B53" s="2">
        <v>45197</v>
      </c>
      <c r="C53" s="3">
        <v>0</v>
      </c>
      <c r="D53" s="9">
        <v>33082</v>
      </c>
      <c r="E53" s="7">
        <v>4.3208378564602725</v>
      </c>
      <c r="F53" s="7">
        <v>-16.242270159738524</v>
      </c>
      <c r="G53" s="6">
        <v>0</v>
      </c>
      <c r="H53" s="6"/>
      <c r="I53" s="9">
        <v>2854990</v>
      </c>
      <c r="J53" s="9">
        <v>864025</v>
      </c>
      <c r="K53" s="9">
        <v>2569130.89249</v>
      </c>
      <c r="L53" s="9" t="e">
        <f t="shared" si="4"/>
        <v>#N/A</v>
      </c>
      <c r="M53" s="9">
        <v>2517391</v>
      </c>
      <c r="N53" s="9"/>
      <c r="O53" s="6"/>
      <c r="P53" s="7">
        <v>103.2</v>
      </c>
      <c r="Q53" s="7">
        <v>103.6</v>
      </c>
      <c r="R53" s="7">
        <v>106.6</v>
      </c>
      <c r="S53" s="6">
        <v>100</v>
      </c>
      <c r="T53" s="6"/>
      <c r="U53" s="10">
        <v>110.4</v>
      </c>
      <c r="V53" s="10">
        <v>115.7</v>
      </c>
      <c r="W53" s="10">
        <v>107</v>
      </c>
      <c r="X53" s="6"/>
      <c r="Y53" s="6"/>
      <c r="Z53" s="10">
        <v>1.3</v>
      </c>
      <c r="AA53" s="10">
        <v>1.29</v>
      </c>
      <c r="AB53" s="7">
        <v>2.6</v>
      </c>
      <c r="AC53" s="7">
        <v>2.6</v>
      </c>
      <c r="AD53" s="6"/>
      <c r="AE53" s="40">
        <v>3</v>
      </c>
      <c r="AF53" s="40">
        <v>2.8</v>
      </c>
      <c r="AG53" s="40">
        <v>4.2</v>
      </c>
      <c r="AH53" s="40" t="e">
        <v>#N/A</v>
      </c>
      <c r="AI53" s="6"/>
      <c r="AJ53" s="7">
        <v>-2.8</v>
      </c>
      <c r="AK53" s="7">
        <v>-3</v>
      </c>
      <c r="AL53" s="7">
        <v>-5.8</v>
      </c>
      <c r="AM53" s="7">
        <v>-4.7</v>
      </c>
      <c r="AN53" s="6"/>
      <c r="AO53" s="7">
        <v>2.3859798766096643</v>
      </c>
      <c r="AP53" s="7">
        <v>1.8280725331035212</v>
      </c>
      <c r="AQ53" s="6"/>
      <c r="AR53" s="6"/>
      <c r="AS53" s="6"/>
      <c r="AT53" s="7">
        <v>-2.4</v>
      </c>
      <c r="AU53" s="7">
        <v>-2.9</v>
      </c>
      <c r="AV53" s="7">
        <v>0.6</v>
      </c>
      <c r="AW53" s="9"/>
      <c r="AX53" s="9"/>
      <c r="AY53" s="7">
        <v>183.45</v>
      </c>
      <c r="AZ53" s="7">
        <v>143.80000000000001</v>
      </c>
      <c r="BA53" s="7"/>
      <c r="BB53" s="9"/>
      <c r="BC53" s="9"/>
      <c r="BD53" s="9">
        <v>1237248</v>
      </c>
      <c r="BE53" s="10">
        <v>147.66999999999999</v>
      </c>
      <c r="BF53" s="10"/>
      <c r="BG53" s="9"/>
      <c r="BH53" s="9"/>
      <c r="BI53" s="32">
        <v>0.88300000000000001</v>
      </c>
      <c r="BJ53" s="32">
        <v>0.78</v>
      </c>
      <c r="BK53" s="32">
        <f t="shared" si="3"/>
        <v>-0.10299999999999998</v>
      </c>
      <c r="BL53" s="9"/>
      <c r="BM53" s="6"/>
      <c r="BN53" s="51">
        <v>687003</v>
      </c>
      <c r="BO53" s="51">
        <v>46</v>
      </c>
      <c r="BP53" s="6"/>
      <c r="BQ53" s="6"/>
      <c r="BR53" s="6"/>
      <c r="BS53" s="6">
        <v>41</v>
      </c>
      <c r="BT53" s="6">
        <v>41</v>
      </c>
      <c r="BU53" s="51">
        <v>108365.9653</v>
      </c>
      <c r="BV53" s="6"/>
      <c r="BW53" s="6"/>
      <c r="BX53" s="6"/>
      <c r="BY53" s="6"/>
      <c r="BZ53" s="6"/>
    </row>
    <row r="54" spans="2:78" s="55" customFormat="1" x14ac:dyDescent="0.2">
      <c r="B54" s="2">
        <v>45227</v>
      </c>
      <c r="C54" s="3">
        <v>0</v>
      </c>
      <c r="D54" s="9">
        <v>-702859</v>
      </c>
      <c r="E54" s="7">
        <v>1.5979148319554219</v>
      </c>
      <c r="F54" s="7">
        <v>-12.128304343901259</v>
      </c>
      <c r="G54" s="6">
        <v>0</v>
      </c>
      <c r="H54" s="6"/>
      <c r="I54" s="9">
        <v>2659523</v>
      </c>
      <c r="J54" s="9">
        <v>853669</v>
      </c>
      <c r="K54" s="9" t="e">
        <v>#N/A</v>
      </c>
      <c r="L54" s="9" t="e">
        <f t="shared" si="4"/>
        <v>#N/A</v>
      </c>
      <c r="M54" s="9" t="e">
        <v>#N/A</v>
      </c>
      <c r="N54" s="9"/>
      <c r="O54" s="6"/>
      <c r="P54" s="7">
        <v>104.4</v>
      </c>
      <c r="Q54" s="7">
        <v>103.6</v>
      </c>
      <c r="R54" s="7">
        <v>106.2</v>
      </c>
      <c r="S54" s="6">
        <v>100</v>
      </c>
      <c r="T54" s="6"/>
      <c r="U54" s="10">
        <v>109.5</v>
      </c>
      <c r="V54" s="10">
        <v>115.7</v>
      </c>
      <c r="W54" s="10">
        <v>107.5</v>
      </c>
      <c r="X54" s="6"/>
      <c r="Y54" s="6"/>
      <c r="Z54" s="10">
        <v>1.3</v>
      </c>
      <c r="AA54" s="10">
        <v>1.31</v>
      </c>
      <c r="AB54" s="7">
        <v>2.5</v>
      </c>
      <c r="AC54" s="7">
        <v>2.5</v>
      </c>
      <c r="AD54" s="6"/>
      <c r="AE54" s="40">
        <v>3.3</v>
      </c>
      <c r="AF54" s="40">
        <v>2.9</v>
      </c>
      <c r="AG54" s="40">
        <v>4</v>
      </c>
      <c r="AH54" s="40" t="e">
        <v>#N/A</v>
      </c>
      <c r="AI54" s="6"/>
      <c r="AJ54" s="7">
        <v>-2.5</v>
      </c>
      <c r="AK54" s="7">
        <v>-3.6</v>
      </c>
      <c r="AL54" s="7">
        <v>-5.2</v>
      </c>
      <c r="AM54" s="7">
        <v>-5.0999999999999996</v>
      </c>
      <c r="AN54" s="6"/>
      <c r="AO54" s="7">
        <v>2.3932297382515579</v>
      </c>
      <c r="AP54" s="7">
        <v>1.8280531665283477</v>
      </c>
      <c r="AQ54" s="6"/>
      <c r="AR54" s="6"/>
      <c r="AS54" s="6"/>
      <c r="AT54" s="7">
        <v>-1.7</v>
      </c>
      <c r="AU54" s="7">
        <v>-2.2999999999999998</v>
      </c>
      <c r="AV54" s="7">
        <v>1.5</v>
      </c>
      <c r="AW54" s="9"/>
      <c r="AX54" s="9"/>
      <c r="AY54" s="7">
        <v>175.54</v>
      </c>
      <c r="AZ54" s="7">
        <v>134.30000000000001</v>
      </c>
      <c r="BA54" s="7"/>
      <c r="BB54" s="9"/>
      <c r="BC54" s="9"/>
      <c r="BD54" s="9">
        <v>1238000</v>
      </c>
      <c r="BE54" s="10">
        <v>149.53</v>
      </c>
      <c r="BF54" s="10"/>
      <c r="BG54" s="9"/>
      <c r="BH54" s="9"/>
      <c r="BI54" s="32">
        <v>0.70299999999999996</v>
      </c>
      <c r="BJ54" s="32">
        <v>0.78200000000000003</v>
      </c>
      <c r="BK54" s="32">
        <f t="shared" si="3"/>
        <v>7.900000000000007E-2</v>
      </c>
      <c r="BL54" s="9"/>
      <c r="BM54" s="6"/>
      <c r="BN54" s="51">
        <v>591100</v>
      </c>
      <c r="BO54" s="51">
        <v>37</v>
      </c>
      <c r="BP54" s="6"/>
      <c r="BQ54" s="6"/>
      <c r="BR54" s="6"/>
      <c r="BS54" s="6">
        <v>63</v>
      </c>
      <c r="BT54" s="6">
        <v>64</v>
      </c>
      <c r="BU54" s="51">
        <v>374820.84289999999</v>
      </c>
      <c r="BV54" s="6"/>
      <c r="BW54" s="6"/>
      <c r="BX54" s="6"/>
      <c r="BY54" s="6"/>
      <c r="BZ54" s="6"/>
    </row>
    <row r="55" spans="2:78" s="55" customFormat="1" x14ac:dyDescent="0.2">
      <c r="B55" s="2">
        <v>45258</v>
      </c>
      <c r="C55" s="3">
        <v>0</v>
      </c>
      <c r="D55" s="9">
        <v>-813869</v>
      </c>
      <c r="E55" s="7">
        <v>-0.21324408570224468</v>
      </c>
      <c r="F55" s="7">
        <v>-11.589516986706846</v>
      </c>
      <c r="G55" s="6">
        <v>0</v>
      </c>
      <c r="H55" s="6"/>
      <c r="I55" s="9">
        <v>2710834</v>
      </c>
      <c r="J55" s="9">
        <v>825108</v>
      </c>
      <c r="K55" s="9" t="e">
        <v>#N/A</v>
      </c>
      <c r="L55" s="9">
        <f t="shared" si="4"/>
        <v>838345.92058666667</v>
      </c>
      <c r="M55" s="9" t="e">
        <v>#N/A</v>
      </c>
      <c r="N55" s="9"/>
      <c r="O55" s="6"/>
      <c r="P55" s="7">
        <v>103.8</v>
      </c>
      <c r="Q55" s="7">
        <v>103.6</v>
      </c>
      <c r="R55" s="7">
        <v>106.9</v>
      </c>
      <c r="S55" s="6">
        <v>100</v>
      </c>
      <c r="T55" s="6"/>
      <c r="U55" s="10">
        <v>109.6</v>
      </c>
      <c r="V55" s="10">
        <v>114.9</v>
      </c>
      <c r="W55" s="10">
        <v>107.5</v>
      </c>
      <c r="X55" s="6"/>
      <c r="Y55" s="6"/>
      <c r="Z55" s="10">
        <v>1.28</v>
      </c>
      <c r="AA55" s="10">
        <v>1.32</v>
      </c>
      <c r="AB55" s="7">
        <v>2.6</v>
      </c>
      <c r="AC55" s="7">
        <v>2.4</v>
      </c>
      <c r="AD55" s="6"/>
      <c r="AE55" s="40">
        <v>2.8</v>
      </c>
      <c r="AF55" s="40">
        <v>2.5</v>
      </c>
      <c r="AG55" s="40">
        <v>3.8</v>
      </c>
      <c r="AH55" s="40" t="e">
        <v>#N/A</v>
      </c>
      <c r="AI55" s="6"/>
      <c r="AJ55" s="7">
        <v>-2.9</v>
      </c>
      <c r="AK55" s="7">
        <v>-0.9</v>
      </c>
      <c r="AL55" s="7">
        <v>-4.7</v>
      </c>
      <c r="AM55" s="7">
        <v>-4.2</v>
      </c>
      <c r="AN55" s="6"/>
      <c r="AO55" s="7">
        <v>2.2607956248837624</v>
      </c>
      <c r="AP55" s="7">
        <v>1.6962948764602681</v>
      </c>
      <c r="AQ55" s="6"/>
      <c r="AR55" s="6"/>
      <c r="AS55" s="6"/>
      <c r="AT55" s="7">
        <v>-2.2000000000000002</v>
      </c>
      <c r="AU55" s="7">
        <v>-2.5</v>
      </c>
      <c r="AV55" s="7">
        <v>0.7</v>
      </c>
      <c r="AW55" s="9"/>
      <c r="AX55" s="9"/>
      <c r="AY55" s="7">
        <v>173.65</v>
      </c>
      <c r="AZ55" s="7">
        <v>136.80000000000001</v>
      </c>
      <c r="BA55" s="7"/>
      <c r="BB55" s="9"/>
      <c r="BC55" s="9"/>
      <c r="BD55" s="9">
        <v>1269707</v>
      </c>
      <c r="BE55" s="10">
        <v>149.83000000000001</v>
      </c>
      <c r="BF55" s="10"/>
      <c r="BG55" s="9"/>
      <c r="BH55" s="9"/>
      <c r="BI55" s="32">
        <v>0.56399999999999995</v>
      </c>
      <c r="BJ55" s="32">
        <v>0.78</v>
      </c>
      <c r="BK55" s="32">
        <f t="shared" si="3"/>
        <v>0.21600000000000008</v>
      </c>
      <c r="BL55" s="9"/>
      <c r="BM55" s="6"/>
      <c r="BN55" s="51">
        <v>556400</v>
      </c>
      <c r="BO55" s="51">
        <v>24</v>
      </c>
      <c r="BP55" s="6"/>
      <c r="BQ55" s="6"/>
      <c r="BR55" s="6"/>
      <c r="BS55" s="6">
        <v>170</v>
      </c>
      <c r="BT55" s="6">
        <v>170</v>
      </c>
      <c r="BU55" s="51">
        <v>1879925.8870999999</v>
      </c>
      <c r="BV55" s="6"/>
      <c r="BW55" s="6"/>
      <c r="BX55" s="6"/>
      <c r="BY55" s="6"/>
      <c r="BZ55" s="6"/>
    </row>
    <row r="56" spans="2:78" s="55" customFormat="1" x14ac:dyDescent="0.2">
      <c r="B56" s="2">
        <v>45288</v>
      </c>
      <c r="C56" s="3">
        <v>0</v>
      </c>
      <c r="D56" s="9">
        <v>32354</v>
      </c>
      <c r="E56" s="7">
        <v>9.7370711632498868</v>
      </c>
      <c r="F56" s="7">
        <v>-6.5601794098666319</v>
      </c>
      <c r="G56" s="6">
        <v>0</v>
      </c>
      <c r="H56" s="6"/>
      <c r="I56" s="9">
        <v>2866739</v>
      </c>
      <c r="J56" s="9">
        <v>836261</v>
      </c>
      <c r="K56" s="9">
        <v>2515037.7617600001</v>
      </c>
      <c r="L56" s="9" t="e">
        <f t="shared" si="4"/>
        <v>#N/A</v>
      </c>
      <c r="M56" s="9">
        <v>2550611</v>
      </c>
      <c r="N56" s="9"/>
      <c r="O56" s="6"/>
      <c r="P56" s="7">
        <v>105</v>
      </c>
      <c r="Q56" s="7">
        <v>102.7</v>
      </c>
      <c r="R56" s="7">
        <v>107.1</v>
      </c>
      <c r="S56" s="6">
        <v>100</v>
      </c>
      <c r="T56" s="6"/>
      <c r="U56" s="10">
        <v>110.3</v>
      </c>
      <c r="V56" s="10">
        <v>115.9</v>
      </c>
      <c r="W56" s="10">
        <v>108.3</v>
      </c>
      <c r="X56" s="6"/>
      <c r="Y56" s="6"/>
      <c r="Z56" s="10">
        <v>1.27</v>
      </c>
      <c r="AA56" s="10">
        <v>1.37</v>
      </c>
      <c r="AB56" s="7">
        <v>2.5</v>
      </c>
      <c r="AC56" s="7">
        <v>2.2999999999999998</v>
      </c>
      <c r="AD56" s="6"/>
      <c r="AE56" s="40">
        <v>2.6</v>
      </c>
      <c r="AF56" s="40">
        <v>2.2999999999999998</v>
      </c>
      <c r="AG56" s="40">
        <v>3.7</v>
      </c>
      <c r="AH56" s="40" t="e">
        <v>#N/A</v>
      </c>
      <c r="AI56" s="6"/>
      <c r="AJ56" s="7">
        <v>-2.5</v>
      </c>
      <c r="AK56" s="7">
        <v>-3.4</v>
      </c>
      <c r="AL56" s="7">
        <v>-7.2</v>
      </c>
      <c r="AM56" s="7">
        <v>-7.4</v>
      </c>
      <c r="AN56" s="6"/>
      <c r="AO56" s="7">
        <v>2.3205311279790961</v>
      </c>
      <c r="AP56" s="7">
        <v>1.7138198975740309</v>
      </c>
      <c r="AQ56" s="6"/>
      <c r="AR56" s="6"/>
      <c r="AS56" s="6"/>
      <c r="AT56" s="7">
        <v>-1.8</v>
      </c>
      <c r="AU56" s="7">
        <v>-2.1</v>
      </c>
      <c r="AV56" s="7">
        <v>0.8</v>
      </c>
      <c r="AW56" s="9"/>
      <c r="AX56" s="9"/>
      <c r="AY56" s="7">
        <v>174.97499999999999</v>
      </c>
      <c r="AZ56" s="7">
        <v>139.69999999999999</v>
      </c>
      <c r="BA56" s="7"/>
      <c r="BB56" s="9"/>
      <c r="BC56" s="9"/>
      <c r="BD56" s="9">
        <v>1294637</v>
      </c>
      <c r="BE56" s="10">
        <v>144.07</v>
      </c>
      <c r="BF56" s="10"/>
      <c r="BG56" s="9"/>
      <c r="BH56" s="9"/>
      <c r="BI56" s="32">
        <v>0.72</v>
      </c>
      <c r="BJ56" s="32">
        <v>0.77900000000000003</v>
      </c>
      <c r="BK56" s="32">
        <f t="shared" si="3"/>
        <v>5.9000000000000052E-2</v>
      </c>
      <c r="BL56" s="9"/>
      <c r="BM56" s="6"/>
      <c r="BN56" s="51">
        <v>625800</v>
      </c>
      <c r="BO56" s="51">
        <v>47</v>
      </c>
      <c r="BP56" s="6"/>
      <c r="BQ56" s="6"/>
      <c r="BR56" s="6"/>
      <c r="BS56" s="6">
        <v>44</v>
      </c>
      <c r="BT56" s="6">
        <v>44</v>
      </c>
      <c r="BU56" s="51">
        <v>394392.02380000002</v>
      </c>
      <c r="BV56" s="6"/>
      <c r="BW56" s="6"/>
      <c r="BX56" s="6"/>
      <c r="BY56" s="6"/>
      <c r="BZ56" s="6"/>
    </row>
    <row r="57" spans="2:78" s="55" customFormat="1" x14ac:dyDescent="0.2">
      <c r="B57" s="2">
        <v>45319</v>
      </c>
      <c r="C57" s="3">
        <v>0</v>
      </c>
      <c r="D57" s="9">
        <v>-1792226</v>
      </c>
      <c r="E57" s="7">
        <v>11.948029401864494</v>
      </c>
      <c r="F57" s="7">
        <v>-9.5553877802074627</v>
      </c>
      <c r="G57" s="6">
        <v>0</v>
      </c>
      <c r="H57" s="6"/>
      <c r="I57" s="9">
        <v>2687610</v>
      </c>
      <c r="J57" s="9">
        <v>835842</v>
      </c>
      <c r="K57" s="9" t="e">
        <v>#N/A</v>
      </c>
      <c r="L57" s="9" t="e">
        <f t="shared" si="4"/>
        <v>#N/A</v>
      </c>
      <c r="M57" s="9" t="e">
        <v>#N/A</v>
      </c>
      <c r="N57" s="9"/>
      <c r="O57" s="6"/>
      <c r="P57" s="7">
        <v>97.7</v>
      </c>
      <c r="Q57" s="7">
        <v>102</v>
      </c>
      <c r="R57" s="7">
        <v>100.9</v>
      </c>
      <c r="S57" s="6">
        <v>100</v>
      </c>
      <c r="T57" s="6"/>
      <c r="U57" s="10">
        <v>109.9</v>
      </c>
      <c r="V57" s="10">
        <v>113</v>
      </c>
      <c r="W57" s="10">
        <v>106.7</v>
      </c>
      <c r="X57" s="6"/>
      <c r="Y57" s="6"/>
      <c r="Z57" s="10">
        <v>1.26</v>
      </c>
      <c r="AA57" s="10">
        <v>1.35</v>
      </c>
      <c r="AB57" s="7">
        <v>2.5</v>
      </c>
      <c r="AC57" s="7">
        <v>2.4</v>
      </c>
      <c r="AD57" s="6"/>
      <c r="AE57" s="40">
        <v>2.2000000000000002</v>
      </c>
      <c r="AF57" s="40">
        <v>2</v>
      </c>
      <c r="AG57" s="40">
        <v>3.5</v>
      </c>
      <c r="AH57" s="40" t="e">
        <v>#N/A</v>
      </c>
      <c r="AI57" s="6"/>
      <c r="AJ57" s="7">
        <v>-6.3</v>
      </c>
      <c r="AK57" s="7">
        <v>-4.3</v>
      </c>
      <c r="AL57" s="7">
        <v>-2.1</v>
      </c>
      <c r="AM57" s="7">
        <v>-1.7</v>
      </c>
      <c r="AN57" s="6"/>
      <c r="AO57" s="7">
        <v>2.4597742171720398</v>
      </c>
      <c r="AP57" s="7">
        <v>1.8180124675106908</v>
      </c>
      <c r="AQ57" s="6"/>
      <c r="AR57" s="6"/>
      <c r="AS57" s="6"/>
      <c r="AT57" s="7">
        <v>-0.6</v>
      </c>
      <c r="AU57" s="7">
        <v>-1.1000000000000001</v>
      </c>
      <c r="AV57" s="7">
        <v>1.5</v>
      </c>
      <c r="AW57" s="9"/>
      <c r="AX57" s="9"/>
      <c r="AY57" s="7">
        <v>175.25</v>
      </c>
      <c r="AZ57" s="7">
        <v>139.6</v>
      </c>
      <c r="BA57" s="7"/>
      <c r="BB57" s="9"/>
      <c r="BC57" s="9"/>
      <c r="BD57" s="9">
        <v>1291792</v>
      </c>
      <c r="BE57" s="10">
        <v>146.57</v>
      </c>
      <c r="BF57" s="10"/>
      <c r="BG57" s="9"/>
      <c r="BH57" s="9"/>
      <c r="BI57" s="32">
        <v>0.69599999999999995</v>
      </c>
      <c r="BJ57" s="32">
        <v>0.78100000000000003</v>
      </c>
      <c r="BK57" s="32">
        <f t="shared" si="3"/>
        <v>8.5000000000000075E-2</v>
      </c>
      <c r="BL57" s="9"/>
      <c r="BM57" s="6"/>
      <c r="BN57" s="51">
        <v>230300</v>
      </c>
      <c r="BO57" s="51">
        <v>17</v>
      </c>
      <c r="BP57" s="6"/>
      <c r="BQ57" s="6"/>
      <c r="BR57" s="6"/>
      <c r="BS57" s="6">
        <v>60</v>
      </c>
      <c r="BT57" s="6">
        <v>60</v>
      </c>
      <c r="BU57" s="51">
        <v>497126.10252999997</v>
      </c>
      <c r="BV57" s="6"/>
      <c r="BW57" s="6"/>
      <c r="BX57" s="6"/>
      <c r="BY57" s="6"/>
      <c r="BZ57" s="6"/>
    </row>
    <row r="58" spans="2:78" s="55" customFormat="1" x14ac:dyDescent="0.2">
      <c r="B58" s="2">
        <v>45350</v>
      </c>
      <c r="C58" s="3">
        <v>0</v>
      </c>
      <c r="D58" s="9">
        <v>-430232</v>
      </c>
      <c r="E58" s="7">
        <v>7.7721832943727058</v>
      </c>
      <c r="F58" s="7">
        <v>0.97048521856709302</v>
      </c>
      <c r="G58" s="6">
        <v>0</v>
      </c>
      <c r="H58" s="6"/>
      <c r="I58" s="9">
        <v>2828188</v>
      </c>
      <c r="J58" s="9">
        <v>881183</v>
      </c>
      <c r="K58" s="9" t="e">
        <v>#N/A</v>
      </c>
      <c r="L58" s="9">
        <f t="shared" si="4"/>
        <v>870836.7183500001</v>
      </c>
      <c r="M58" s="9" t="e">
        <v>#N/A</v>
      </c>
      <c r="N58" s="9"/>
      <c r="O58" s="6"/>
      <c r="P58" s="7">
        <v>98</v>
      </c>
      <c r="Q58" s="7">
        <v>102.3</v>
      </c>
      <c r="R58" s="7">
        <v>98.7</v>
      </c>
      <c r="S58" s="6">
        <v>100</v>
      </c>
      <c r="T58" s="6"/>
      <c r="U58" s="10">
        <v>111.3</v>
      </c>
      <c r="V58" s="10">
        <v>112.8</v>
      </c>
      <c r="W58" s="10">
        <v>107.8</v>
      </c>
      <c r="X58" s="6"/>
      <c r="Y58" s="6"/>
      <c r="Z58" s="10">
        <v>1.26</v>
      </c>
      <c r="AA58" s="10">
        <v>1.34</v>
      </c>
      <c r="AB58" s="7">
        <v>2.6</v>
      </c>
      <c r="AC58" s="7">
        <v>2.6</v>
      </c>
      <c r="AD58" s="6"/>
      <c r="AE58" s="40">
        <v>2.8</v>
      </c>
      <c r="AF58" s="40">
        <v>2.8</v>
      </c>
      <c r="AG58" s="40">
        <v>3.2</v>
      </c>
      <c r="AH58" s="40" t="e">
        <v>#N/A</v>
      </c>
      <c r="AI58" s="6"/>
      <c r="AJ58" s="7">
        <v>-0.5</v>
      </c>
      <c r="AK58" s="7">
        <v>-0.8</v>
      </c>
      <c r="AL58" s="7">
        <v>-2.5</v>
      </c>
      <c r="AM58" s="7">
        <v>-2.8</v>
      </c>
      <c r="AN58" s="6"/>
      <c r="AO58" s="7">
        <v>2.4457493954787322</v>
      </c>
      <c r="AP58" s="7">
        <v>1.7919455877570409</v>
      </c>
      <c r="AQ58" s="6"/>
      <c r="AR58" s="6"/>
      <c r="AS58" s="6"/>
      <c r="AT58" s="7">
        <v>-1.4</v>
      </c>
      <c r="AU58" s="7">
        <v>-1.8</v>
      </c>
      <c r="AV58" s="7">
        <v>1.4</v>
      </c>
      <c r="AW58" s="9"/>
      <c r="AX58" s="9"/>
      <c r="AY58" s="7">
        <v>174.5</v>
      </c>
      <c r="AZ58" s="7">
        <v>139.1</v>
      </c>
      <c r="BA58" s="7"/>
      <c r="BB58" s="9"/>
      <c r="BC58" s="9"/>
      <c r="BD58" s="9">
        <v>1281484</v>
      </c>
      <c r="BE58" s="10">
        <v>149.41999999999999</v>
      </c>
      <c r="BF58" s="10"/>
      <c r="BG58" s="9"/>
      <c r="BH58" s="9"/>
      <c r="BI58" s="32">
        <v>0.68300000000000005</v>
      </c>
      <c r="BJ58" s="32">
        <v>0.78700000000000003</v>
      </c>
      <c r="BK58" s="32">
        <f t="shared" si="3"/>
        <v>0.10399999999999998</v>
      </c>
      <c r="BL58" s="9"/>
      <c r="BM58" s="6"/>
      <c r="BN58" s="51">
        <v>403300</v>
      </c>
      <c r="BO58" s="51">
        <v>25</v>
      </c>
      <c r="BP58" s="6"/>
      <c r="BQ58" s="6"/>
      <c r="BR58" s="6"/>
      <c r="BS58" s="6">
        <v>172</v>
      </c>
      <c r="BT58" s="6">
        <v>175</v>
      </c>
      <c r="BU58" s="51">
        <v>1260139.5427999999</v>
      </c>
      <c r="BV58" s="6"/>
      <c r="BW58" s="6"/>
      <c r="BX58" s="6"/>
      <c r="BY58" s="6"/>
      <c r="BZ58" s="6"/>
    </row>
    <row r="59" spans="2:78" s="55" customFormat="1" x14ac:dyDescent="0.2">
      <c r="B59" s="2">
        <v>45379</v>
      </c>
      <c r="C59" s="3">
        <v>0</v>
      </c>
      <c r="D59" s="9">
        <v>343930</v>
      </c>
      <c r="E59" s="7">
        <v>7.3880243707939366</v>
      </c>
      <c r="F59" s="7">
        <v>-4.6697257984050822</v>
      </c>
      <c r="G59" s="6">
        <v>0</v>
      </c>
      <c r="H59" s="6"/>
      <c r="I59" s="9">
        <v>3139684</v>
      </c>
      <c r="J59" s="9">
        <v>895485</v>
      </c>
      <c r="K59" s="9">
        <v>2612510.1550500002</v>
      </c>
      <c r="L59" s="9" t="e">
        <f t="shared" si="4"/>
        <v>#N/A</v>
      </c>
      <c r="M59" s="9">
        <v>2637385</v>
      </c>
      <c r="N59" s="9"/>
      <c r="O59" s="6"/>
      <c r="P59" s="7">
        <v>101.4</v>
      </c>
      <c r="Q59" s="7">
        <v>102.9</v>
      </c>
      <c r="R59" s="7">
        <v>100.7</v>
      </c>
      <c r="S59" s="6">
        <v>100</v>
      </c>
      <c r="T59" s="6"/>
      <c r="U59" s="10">
        <v>111.1</v>
      </c>
      <c r="V59" s="10">
        <v>113.7</v>
      </c>
      <c r="W59" s="10">
        <v>108</v>
      </c>
      <c r="X59" s="6"/>
      <c r="Y59" s="6"/>
      <c r="Z59" s="10">
        <v>1.26</v>
      </c>
      <c r="AA59" s="10">
        <v>1.3</v>
      </c>
      <c r="AB59" s="7">
        <v>2.6</v>
      </c>
      <c r="AC59" s="7">
        <v>2.7</v>
      </c>
      <c r="AD59" s="6"/>
      <c r="AE59" s="40">
        <v>2.7</v>
      </c>
      <c r="AF59" s="40">
        <v>2.6</v>
      </c>
      <c r="AG59" s="40">
        <v>2.9</v>
      </c>
      <c r="AH59" s="40" t="e">
        <v>#N/A</v>
      </c>
      <c r="AI59" s="6"/>
      <c r="AJ59" s="7">
        <v>-1.2</v>
      </c>
      <c r="AK59" s="7">
        <v>-2</v>
      </c>
      <c r="AL59" s="7">
        <v>-0.1</v>
      </c>
      <c r="AM59" s="7">
        <v>-0.1</v>
      </c>
      <c r="AN59" s="6"/>
      <c r="AO59" s="7">
        <v>2.5437998365968637</v>
      </c>
      <c r="AP59" s="7">
        <v>1.8513355697088663</v>
      </c>
      <c r="AQ59" s="6"/>
      <c r="AR59" s="6"/>
      <c r="AS59" s="6"/>
      <c r="AT59" s="7">
        <v>-1.7</v>
      </c>
      <c r="AU59" s="7">
        <v>-2.1</v>
      </c>
      <c r="AV59" s="7">
        <v>1</v>
      </c>
      <c r="AW59" s="9"/>
      <c r="AX59" s="9"/>
      <c r="AY59" s="7">
        <v>174.375</v>
      </c>
      <c r="AZ59" s="7">
        <v>139.30000000000001</v>
      </c>
      <c r="BA59" s="7"/>
      <c r="BB59" s="9"/>
      <c r="BC59" s="9"/>
      <c r="BD59" s="9">
        <v>1290606</v>
      </c>
      <c r="BE59" s="10">
        <v>149.63</v>
      </c>
      <c r="BF59" s="10"/>
      <c r="BG59" s="9"/>
      <c r="BH59" s="9"/>
      <c r="BI59" s="32">
        <v>0.84399999999999997</v>
      </c>
      <c r="BJ59" s="32">
        <v>0.80400000000000005</v>
      </c>
      <c r="BK59" s="32">
        <f t="shared" si="3"/>
        <v>-3.9999999999999925E-2</v>
      </c>
      <c r="BL59" s="9"/>
      <c r="BM59" s="6"/>
      <c r="BN59" s="51">
        <v>359400</v>
      </c>
      <c r="BO59" s="51">
        <v>11</v>
      </c>
      <c r="BP59" s="6"/>
      <c r="BQ59" s="6"/>
      <c r="BR59" s="6"/>
      <c r="BS59" s="6">
        <v>58</v>
      </c>
      <c r="BT59" s="6">
        <v>58</v>
      </c>
      <c r="BU59" s="51">
        <v>372931.58947000001</v>
      </c>
      <c r="BV59" s="6"/>
      <c r="BW59" s="6"/>
      <c r="BX59" s="6"/>
      <c r="BY59" s="6"/>
      <c r="BZ59" s="6"/>
    </row>
    <row r="60" spans="2:78" s="55" customFormat="1" x14ac:dyDescent="0.2">
      <c r="B60" s="2">
        <v>45410</v>
      </c>
      <c r="C60" s="3">
        <v>0</v>
      </c>
      <c r="D60" s="9">
        <v>-515354</v>
      </c>
      <c r="E60" s="7">
        <v>8.3072658784050848</v>
      </c>
      <c r="F60" s="7">
        <v>8.4771850146043271</v>
      </c>
      <c r="G60" s="6">
        <v>0</v>
      </c>
      <c r="H60" s="6"/>
      <c r="I60" s="9">
        <v>2990451</v>
      </c>
      <c r="J60" s="9">
        <v>875581</v>
      </c>
      <c r="K60" s="9" t="e">
        <v>#N/A</v>
      </c>
      <c r="L60" s="9" t="e">
        <f t="shared" si="4"/>
        <v>#N/A</v>
      </c>
      <c r="M60" s="9" t="e">
        <v>#N/A</v>
      </c>
      <c r="N60" s="9"/>
      <c r="O60" s="6"/>
      <c r="P60" s="7">
        <v>100.8</v>
      </c>
      <c r="Q60" s="7">
        <v>102.4</v>
      </c>
      <c r="R60" s="7">
        <v>100.5</v>
      </c>
      <c r="S60" s="6">
        <v>100</v>
      </c>
      <c r="T60" s="6"/>
      <c r="U60" s="10">
        <v>110.4</v>
      </c>
      <c r="V60" s="10">
        <v>114.5</v>
      </c>
      <c r="W60" s="10">
        <v>107.5</v>
      </c>
      <c r="X60" s="6"/>
      <c r="Y60" s="6"/>
      <c r="Z60" s="10">
        <v>1.25</v>
      </c>
      <c r="AA60" s="10">
        <v>1.18</v>
      </c>
      <c r="AB60" s="7">
        <v>2.6</v>
      </c>
      <c r="AC60" s="7">
        <v>2.8</v>
      </c>
      <c r="AD60" s="6"/>
      <c r="AE60" s="40">
        <v>2.5</v>
      </c>
      <c r="AF60" s="40">
        <v>2.2000000000000002</v>
      </c>
      <c r="AG60" s="40">
        <v>2.4</v>
      </c>
      <c r="AH60" s="40" t="e">
        <v>#N/A</v>
      </c>
      <c r="AI60" s="6"/>
      <c r="AJ60" s="7">
        <v>0.5</v>
      </c>
      <c r="AK60" s="7">
        <v>0</v>
      </c>
      <c r="AL60" s="7">
        <v>-0.6</v>
      </c>
      <c r="AM60" s="7">
        <v>-2.6</v>
      </c>
      <c r="AN60" s="6"/>
      <c r="AO60" s="7">
        <v>2.2142642224480871</v>
      </c>
      <c r="AP60" s="7">
        <v>1.5888953405998345</v>
      </c>
      <c r="AQ60" s="6"/>
      <c r="AR60" s="6"/>
      <c r="AS60" s="6"/>
      <c r="AT60" s="7">
        <v>-0.8</v>
      </c>
      <c r="AU60" s="7">
        <v>-1.2</v>
      </c>
      <c r="AV60" s="7">
        <v>1.6</v>
      </c>
      <c r="AW60" s="9"/>
      <c r="AX60" s="9"/>
      <c r="AY60" s="7">
        <v>174.84</v>
      </c>
      <c r="AZ60" s="7">
        <v>140.30000000000001</v>
      </c>
      <c r="BA60" s="7"/>
      <c r="BB60" s="9"/>
      <c r="BC60" s="9"/>
      <c r="BD60" s="9">
        <v>1278977</v>
      </c>
      <c r="BE60" s="10">
        <v>153.43</v>
      </c>
      <c r="BF60" s="10"/>
      <c r="BG60" s="9"/>
      <c r="BH60" s="9"/>
      <c r="BI60" s="32">
        <v>0.83</v>
      </c>
      <c r="BJ60" s="32">
        <v>0.81200000000000006</v>
      </c>
      <c r="BK60" s="32">
        <f t="shared" si="3"/>
        <v>-1.7999999999999905E-2</v>
      </c>
      <c r="BL60" s="9"/>
      <c r="BM60" s="6"/>
      <c r="BN60" s="51">
        <v>546000</v>
      </c>
      <c r="BO60" s="51">
        <v>18</v>
      </c>
      <c r="BP60" s="6"/>
      <c r="BQ60" s="6"/>
      <c r="BR60" s="6"/>
      <c r="BS60" s="6">
        <v>76</v>
      </c>
      <c r="BT60" s="6">
        <v>77</v>
      </c>
      <c r="BU60" s="51">
        <v>1253606.2</v>
      </c>
      <c r="BV60" s="6"/>
      <c r="BW60" s="6"/>
      <c r="BX60" s="6"/>
      <c r="BY60" s="6"/>
      <c r="BZ60" s="6"/>
    </row>
    <row r="61" spans="2:78" s="55" customFormat="1" x14ac:dyDescent="0.2">
      <c r="B61" s="2">
        <v>45440</v>
      </c>
      <c r="C61" s="3">
        <v>0</v>
      </c>
      <c r="D61" s="9">
        <v>-1229866</v>
      </c>
      <c r="E61" s="7">
        <v>13.515050056336698</v>
      </c>
      <c r="F61" s="7">
        <v>9.5306697093057409</v>
      </c>
      <c r="G61" s="6">
        <v>0</v>
      </c>
      <c r="H61" s="6"/>
      <c r="I61" s="9">
        <v>3144468</v>
      </c>
      <c r="J61" s="9">
        <v>860164</v>
      </c>
      <c r="K61" s="9" t="e">
        <v>#N/A</v>
      </c>
      <c r="L61" s="9">
        <f t="shared" si="4"/>
        <v>870057.93031666661</v>
      </c>
      <c r="M61" s="9" t="e">
        <v>#N/A</v>
      </c>
      <c r="N61" s="9"/>
      <c r="O61" s="6"/>
      <c r="P61" s="7">
        <v>101.9</v>
      </c>
      <c r="Q61" s="7">
        <v>102.7</v>
      </c>
      <c r="R61" s="7">
        <v>104.3</v>
      </c>
      <c r="S61" s="6">
        <v>100</v>
      </c>
      <c r="T61" s="6"/>
      <c r="U61" s="10">
        <v>110.8</v>
      </c>
      <c r="V61" s="10">
        <v>115.5</v>
      </c>
      <c r="W61" s="10">
        <v>109</v>
      </c>
      <c r="X61" s="6"/>
      <c r="Y61" s="6"/>
      <c r="Z61" s="10">
        <v>1.24</v>
      </c>
      <c r="AA61" s="10">
        <v>1.1399999999999999</v>
      </c>
      <c r="AB61" s="7">
        <v>2.6</v>
      </c>
      <c r="AC61" s="7">
        <v>2.8</v>
      </c>
      <c r="AD61" s="6"/>
      <c r="AE61" s="40">
        <v>2.8</v>
      </c>
      <c r="AF61" s="40">
        <v>2.5</v>
      </c>
      <c r="AG61" s="40">
        <v>2.1</v>
      </c>
      <c r="AH61" s="40" t="e">
        <v>#N/A</v>
      </c>
      <c r="AI61" s="6"/>
      <c r="AJ61" s="7">
        <v>-1.8</v>
      </c>
      <c r="AK61" s="7">
        <v>-3.4</v>
      </c>
      <c r="AL61" s="7">
        <v>3</v>
      </c>
      <c r="AM61" s="7">
        <v>5.3</v>
      </c>
      <c r="AN61" s="6"/>
      <c r="AO61" s="7">
        <v>1.8481398864181726</v>
      </c>
      <c r="AP61" s="7">
        <v>1.2664893417693441</v>
      </c>
      <c r="AQ61" s="6"/>
      <c r="AR61" s="6"/>
      <c r="AS61" s="6"/>
      <c r="AT61" s="7">
        <v>-0.9</v>
      </c>
      <c r="AU61" s="7">
        <v>-1.3</v>
      </c>
      <c r="AV61" s="7">
        <v>2</v>
      </c>
      <c r="AW61" s="9"/>
      <c r="AX61" s="9"/>
      <c r="AY61" s="7">
        <v>174.75</v>
      </c>
      <c r="AZ61" s="7">
        <v>140.1</v>
      </c>
      <c r="BA61" s="7"/>
      <c r="BB61" s="9"/>
      <c r="BC61" s="9"/>
      <c r="BD61" s="9">
        <v>1231572</v>
      </c>
      <c r="BE61" s="10">
        <v>156.13</v>
      </c>
      <c r="BF61" s="10"/>
      <c r="BG61" s="9"/>
      <c r="BH61" s="9"/>
      <c r="BI61" s="32">
        <v>0.57299999999999995</v>
      </c>
      <c r="BJ61" s="32">
        <v>0.81799999999999995</v>
      </c>
      <c r="BK61" s="32">
        <f t="shared" si="3"/>
        <v>0.245</v>
      </c>
      <c r="BL61" s="9"/>
      <c r="BM61" s="6"/>
      <c r="BN61" s="51">
        <v>668970</v>
      </c>
      <c r="BO61" s="51">
        <v>29</v>
      </c>
      <c r="BP61" s="6"/>
      <c r="BQ61" s="6"/>
      <c r="BR61" s="6"/>
      <c r="BS61" s="6">
        <v>266</v>
      </c>
      <c r="BT61" s="6">
        <v>267</v>
      </c>
      <c r="BU61" s="51">
        <v>6270239.8973099999</v>
      </c>
      <c r="BV61" s="6"/>
      <c r="BW61" s="6"/>
      <c r="BX61" s="6"/>
      <c r="BY61" s="6"/>
      <c r="BZ61" s="6"/>
    </row>
    <row r="62" spans="2:78" s="55" customFormat="1" x14ac:dyDescent="0.2">
      <c r="B62" s="2">
        <v>45471</v>
      </c>
      <c r="C62" s="3">
        <v>0</v>
      </c>
      <c r="D62" s="9">
        <v>215431</v>
      </c>
      <c r="E62" s="7">
        <v>5.354955607566942</v>
      </c>
      <c r="F62" s="7">
        <v>3.3084158036085358</v>
      </c>
      <c r="G62" s="6">
        <v>0</v>
      </c>
      <c r="H62" s="6"/>
      <c r="I62" s="9">
        <v>3096999</v>
      </c>
      <c r="J62" s="9">
        <v>874429</v>
      </c>
      <c r="K62" s="9">
        <v>2610173.7909499998</v>
      </c>
      <c r="L62" s="9" t="e">
        <f t="shared" si="4"/>
        <v>#N/A</v>
      </c>
      <c r="M62" s="9">
        <v>2580988</v>
      </c>
      <c r="N62" s="9"/>
      <c r="O62" s="6"/>
      <c r="P62" s="7">
        <v>100.7</v>
      </c>
      <c r="Q62" s="7">
        <v>102.4</v>
      </c>
      <c r="R62" s="7">
        <v>101</v>
      </c>
      <c r="S62" s="6">
        <v>100</v>
      </c>
      <c r="T62" s="6"/>
      <c r="U62" s="10">
        <v>109.6</v>
      </c>
      <c r="V62" s="10">
        <v>114.8</v>
      </c>
      <c r="W62" s="10">
        <v>108.5</v>
      </c>
      <c r="X62" s="6"/>
      <c r="Y62" s="6"/>
      <c r="Z62" s="10">
        <v>1.24</v>
      </c>
      <c r="AA62" s="10">
        <v>1.1599999999999999</v>
      </c>
      <c r="AB62" s="7">
        <v>2.5</v>
      </c>
      <c r="AC62" s="7">
        <v>2.6</v>
      </c>
      <c r="AD62" s="6"/>
      <c r="AE62" s="40">
        <v>2.8</v>
      </c>
      <c r="AF62" s="40">
        <v>2.6</v>
      </c>
      <c r="AG62" s="40">
        <v>2.2000000000000002</v>
      </c>
      <c r="AH62" s="40" t="e">
        <v>#N/A</v>
      </c>
      <c r="AI62" s="6"/>
      <c r="AJ62" s="7">
        <v>-1.4</v>
      </c>
      <c r="AK62" s="7">
        <v>1.3</v>
      </c>
      <c r="AL62" s="7">
        <v>3.1</v>
      </c>
      <c r="AM62" s="7">
        <v>8.5</v>
      </c>
      <c r="AN62" s="6"/>
      <c r="AO62" s="7">
        <v>1.4694257509729409</v>
      </c>
      <c r="AP62" s="7">
        <v>0.95581443851860681</v>
      </c>
      <c r="AQ62" s="6"/>
      <c r="AR62" s="6"/>
      <c r="AS62" s="6"/>
      <c r="AT62" s="7">
        <v>1.5</v>
      </c>
      <c r="AU62" s="7">
        <v>1.1000000000000001</v>
      </c>
      <c r="AV62" s="7">
        <v>4.5</v>
      </c>
      <c r="AW62" s="9"/>
      <c r="AX62" s="9"/>
      <c r="AY62" s="7">
        <v>174.77500000000001</v>
      </c>
      <c r="AZ62" s="7">
        <v>141</v>
      </c>
      <c r="BA62" s="7"/>
      <c r="BB62" s="9"/>
      <c r="BC62" s="9"/>
      <c r="BD62" s="9">
        <v>1231495</v>
      </c>
      <c r="BE62" s="10">
        <v>157.82</v>
      </c>
      <c r="BF62" s="10"/>
      <c r="BG62" s="9"/>
      <c r="BH62" s="9"/>
      <c r="BI62" s="32">
        <v>0.88</v>
      </c>
      <c r="BJ62" s="32">
        <v>0.82499999999999996</v>
      </c>
      <c r="BK62" s="32">
        <f t="shared" si="3"/>
        <v>-5.5000000000000049E-2</v>
      </c>
      <c r="BL62" s="9"/>
      <c r="BM62" s="6"/>
      <c r="BN62" s="51">
        <v>393200</v>
      </c>
      <c r="BO62" s="51">
        <v>25</v>
      </c>
      <c r="BP62" s="6"/>
      <c r="BQ62" s="6"/>
      <c r="BR62" s="6"/>
      <c r="BS62" s="6">
        <v>50</v>
      </c>
      <c r="BT62" s="6">
        <v>50</v>
      </c>
      <c r="BU62" s="51">
        <v>237225.6998</v>
      </c>
      <c r="BV62" s="6"/>
      <c r="BW62" s="6"/>
      <c r="BX62" s="6"/>
      <c r="BY62" s="6"/>
      <c r="BZ62" s="6"/>
    </row>
    <row r="63" spans="2:78" s="55" customFormat="1" x14ac:dyDescent="0.2">
      <c r="B63" s="2">
        <v>45501</v>
      </c>
      <c r="C63" s="3">
        <v>0</v>
      </c>
      <c r="D63" s="9">
        <v>-640481</v>
      </c>
      <c r="E63" s="7">
        <v>10.173292276494923</v>
      </c>
      <c r="F63" s="7">
        <v>16.605938380554729</v>
      </c>
      <c r="G63" s="6">
        <v>0</v>
      </c>
      <c r="H63" s="6"/>
      <c r="I63" s="9">
        <v>3042360</v>
      </c>
      <c r="J63" s="9">
        <v>876135</v>
      </c>
      <c r="K63" s="9" t="e">
        <v>#N/A</v>
      </c>
      <c r="L63" s="9" t="e">
        <f t="shared" si="4"/>
        <v>#N/A</v>
      </c>
      <c r="M63" s="9" t="e">
        <v>#N/A</v>
      </c>
      <c r="N63" s="9"/>
      <c r="O63" s="6"/>
      <c r="P63" s="7">
        <v>102.5</v>
      </c>
      <c r="Q63" s="7">
        <v>102.5</v>
      </c>
      <c r="R63" s="7">
        <v>102.5</v>
      </c>
      <c r="S63" s="6">
        <v>100</v>
      </c>
      <c r="T63" s="6"/>
      <c r="U63" s="10">
        <v>109.1</v>
      </c>
      <c r="V63" s="10">
        <v>115.5</v>
      </c>
      <c r="W63" s="10">
        <v>109</v>
      </c>
      <c r="X63" s="6"/>
      <c r="Y63" s="6"/>
      <c r="Z63" s="10">
        <v>1.24</v>
      </c>
      <c r="AA63" s="10">
        <v>1.2</v>
      </c>
      <c r="AB63" s="7">
        <v>2.7</v>
      </c>
      <c r="AC63" s="7">
        <v>2.7</v>
      </c>
      <c r="AD63" s="6"/>
      <c r="AE63" s="40">
        <v>2.8</v>
      </c>
      <c r="AF63" s="40">
        <v>2.7</v>
      </c>
      <c r="AG63" s="40">
        <v>1.9</v>
      </c>
      <c r="AH63" s="40" t="e">
        <v>#N/A</v>
      </c>
      <c r="AI63" s="6"/>
      <c r="AJ63" s="7">
        <v>0.1</v>
      </c>
      <c r="AK63" s="7">
        <v>-0.8</v>
      </c>
      <c r="AL63" s="7">
        <v>5.5</v>
      </c>
      <c r="AM63" s="7">
        <v>7.3</v>
      </c>
      <c r="AN63" s="6"/>
      <c r="AO63" s="7">
        <v>1.4545478320333562</v>
      </c>
      <c r="AP63" s="7">
        <v>0.9516671055436432</v>
      </c>
      <c r="AQ63" s="6"/>
      <c r="AR63" s="6"/>
      <c r="AS63" s="6"/>
      <c r="AT63" s="7">
        <v>0.7</v>
      </c>
      <c r="AU63" s="7">
        <v>0.3</v>
      </c>
      <c r="AV63" s="7">
        <v>3.4</v>
      </c>
      <c r="AW63" s="9"/>
      <c r="AX63" s="9"/>
      <c r="AY63" s="7">
        <v>175.6</v>
      </c>
      <c r="AZ63" s="7">
        <v>140</v>
      </c>
      <c r="BA63" s="7"/>
      <c r="BB63" s="9"/>
      <c r="BC63" s="9"/>
      <c r="BD63" s="9">
        <v>1219077</v>
      </c>
      <c r="BE63" s="10">
        <v>158.06</v>
      </c>
      <c r="BF63" s="10"/>
      <c r="BG63" s="9"/>
      <c r="BH63" s="9"/>
      <c r="BI63" s="32">
        <v>0.79400000000000004</v>
      </c>
      <c r="BJ63" s="32">
        <v>0.83</v>
      </c>
      <c r="BK63" s="32">
        <f t="shared" si="3"/>
        <v>3.5999999999999921E-2</v>
      </c>
      <c r="BL63" s="9"/>
      <c r="BM63" s="6"/>
      <c r="BN63" s="51">
        <v>873900</v>
      </c>
      <c r="BO63" s="51">
        <v>41</v>
      </c>
      <c r="BP63" s="6"/>
      <c r="BQ63" s="6"/>
      <c r="BR63" s="6"/>
      <c r="BS63" s="6">
        <v>50</v>
      </c>
      <c r="BT63" s="6">
        <v>50</v>
      </c>
      <c r="BU63" s="51">
        <v>872070.134356</v>
      </c>
      <c r="BV63" s="6"/>
      <c r="BW63" s="6"/>
      <c r="BX63" s="6"/>
      <c r="BY63" s="6"/>
      <c r="BZ63" s="6"/>
    </row>
    <row r="64" spans="2:78" s="55" customFormat="1" x14ac:dyDescent="0.2">
      <c r="B64" s="2">
        <v>45532</v>
      </c>
      <c r="C64" s="3">
        <v>0</v>
      </c>
      <c r="D64" s="9">
        <v>-745615</v>
      </c>
      <c r="E64" s="7">
        <v>5.4821536712701961</v>
      </c>
      <c r="F64" s="7">
        <v>2.5895252085744849</v>
      </c>
      <c r="G64" s="6">
        <v>0</v>
      </c>
      <c r="H64" s="6"/>
      <c r="I64" s="9">
        <v>3017572</v>
      </c>
      <c r="J64" s="9">
        <v>871779</v>
      </c>
      <c r="K64" s="9" t="e">
        <v>#N/A</v>
      </c>
      <c r="L64" s="9">
        <f t="shared" si="4"/>
        <v>870338.89023333334</v>
      </c>
      <c r="M64" s="9" t="e">
        <v>#N/A</v>
      </c>
      <c r="N64" s="9"/>
      <c r="O64" s="6"/>
      <c r="P64" s="7">
        <v>100.5</v>
      </c>
      <c r="Q64" s="7">
        <v>102.1</v>
      </c>
      <c r="R64" s="7">
        <v>97.6</v>
      </c>
      <c r="S64" s="6">
        <v>100</v>
      </c>
      <c r="T64" s="6"/>
      <c r="U64" s="10">
        <v>107.3</v>
      </c>
      <c r="V64" s="10">
        <v>114.1</v>
      </c>
      <c r="W64" s="10">
        <v>109.5</v>
      </c>
      <c r="X64" s="6"/>
      <c r="Y64" s="6"/>
      <c r="Z64" s="10">
        <v>1.24</v>
      </c>
      <c r="AA64" s="10">
        <v>1.23</v>
      </c>
      <c r="AB64" s="7">
        <v>2.5</v>
      </c>
      <c r="AC64" s="7">
        <v>2.5</v>
      </c>
      <c r="AD64" s="6"/>
      <c r="AE64" s="40">
        <v>3</v>
      </c>
      <c r="AF64" s="40">
        <v>2.8</v>
      </c>
      <c r="AG64" s="40">
        <v>2</v>
      </c>
      <c r="AH64" s="40" t="e">
        <v>#N/A</v>
      </c>
      <c r="AI64" s="6"/>
      <c r="AJ64" s="7">
        <v>-1.9</v>
      </c>
      <c r="AK64" s="7">
        <v>-0.1</v>
      </c>
      <c r="AL64" s="7">
        <v>2</v>
      </c>
      <c r="AM64" s="7">
        <v>3.7</v>
      </c>
      <c r="AN64" s="6"/>
      <c r="AO64" s="7">
        <v>1.3167662285170136</v>
      </c>
      <c r="AP64" s="7">
        <v>0.81822564299282607</v>
      </c>
      <c r="AQ64" s="6"/>
      <c r="AR64" s="6"/>
      <c r="AS64" s="6"/>
      <c r="AT64" s="7">
        <v>-0.4</v>
      </c>
      <c r="AU64" s="7">
        <v>-0.8</v>
      </c>
      <c r="AV64" s="7">
        <v>2.8</v>
      </c>
      <c r="AW64" s="9"/>
      <c r="AX64" s="9"/>
      <c r="AY64" s="7">
        <v>174.55</v>
      </c>
      <c r="AZ64" s="7">
        <v>137.9</v>
      </c>
      <c r="BA64" s="7"/>
      <c r="BB64" s="9"/>
      <c r="BC64" s="9"/>
      <c r="BD64" s="9">
        <v>1235749</v>
      </c>
      <c r="BE64" s="10">
        <v>146.22999999999999</v>
      </c>
      <c r="BF64" s="10"/>
      <c r="BG64" s="9"/>
      <c r="BH64" s="9"/>
      <c r="BI64" s="32">
        <v>0.66900000000000004</v>
      </c>
      <c r="BJ64" s="32">
        <v>0.84899999999999998</v>
      </c>
      <c r="BK64" s="32">
        <f t="shared" si="3"/>
        <v>0.17999999999999994</v>
      </c>
      <c r="BL64" s="9"/>
      <c r="BM64" s="6"/>
      <c r="BN64" s="51">
        <v>552800</v>
      </c>
      <c r="BO64" s="51">
        <v>28</v>
      </c>
      <c r="BP64" s="6"/>
      <c r="BQ64" s="6"/>
      <c r="BR64" s="6"/>
      <c r="BS64" s="6">
        <v>166</v>
      </c>
      <c r="BT64" s="6">
        <v>169</v>
      </c>
      <c r="BU64" s="51">
        <v>1846991.801582</v>
      </c>
      <c r="BV64" s="6"/>
      <c r="BW64" s="6"/>
      <c r="BX64" s="6"/>
      <c r="BY64" s="6"/>
      <c r="BZ64" s="6"/>
    </row>
    <row r="65" spans="2:78" s="55" customFormat="1" x14ac:dyDescent="0.2">
      <c r="B65" s="2">
        <v>45563</v>
      </c>
      <c r="C65" s="3">
        <v>0</v>
      </c>
      <c r="D65" s="9">
        <v>-333574</v>
      </c>
      <c r="E65" s="7">
        <v>-1.7586818931463439</v>
      </c>
      <c r="F65" s="7">
        <v>2.2353328051959975</v>
      </c>
      <c r="G65" s="6">
        <v>0</v>
      </c>
      <c r="H65" s="6"/>
      <c r="I65" s="9">
        <v>2941811</v>
      </c>
      <c r="J65" s="9">
        <v>863102</v>
      </c>
      <c r="K65" s="9">
        <v>2611016.6707000001</v>
      </c>
      <c r="L65" s="9" t="e">
        <f t="shared" si="4"/>
        <v>#N/A</v>
      </c>
      <c r="M65" s="9">
        <v>2626673</v>
      </c>
      <c r="N65" s="9"/>
      <c r="O65" s="6"/>
      <c r="P65" s="7">
        <v>101.2</v>
      </c>
      <c r="Q65" s="7">
        <v>102.3</v>
      </c>
      <c r="R65" s="7">
        <v>101.2</v>
      </c>
      <c r="S65" s="6">
        <v>100</v>
      </c>
      <c r="T65" s="6"/>
      <c r="U65" s="10">
        <v>108.3</v>
      </c>
      <c r="V65" s="10">
        <v>114.2</v>
      </c>
      <c r="W65" s="10">
        <v>108.9</v>
      </c>
      <c r="X65" s="6"/>
      <c r="Y65" s="6"/>
      <c r="Z65" s="10">
        <v>1.25</v>
      </c>
      <c r="AA65" s="10">
        <v>1.24</v>
      </c>
      <c r="AB65" s="7">
        <v>2.4</v>
      </c>
      <c r="AC65" s="7">
        <v>2.5</v>
      </c>
      <c r="AD65" s="6"/>
      <c r="AE65" s="40">
        <v>2.5</v>
      </c>
      <c r="AF65" s="40">
        <v>2.4</v>
      </c>
      <c r="AG65" s="40">
        <v>2.1</v>
      </c>
      <c r="AH65" s="40" t="e">
        <v>#N/A</v>
      </c>
      <c r="AI65" s="6"/>
      <c r="AJ65" s="7">
        <v>-1.1000000000000001</v>
      </c>
      <c r="AK65" s="7">
        <v>0.3</v>
      </c>
      <c r="AL65" s="7">
        <v>-1.6</v>
      </c>
      <c r="AM65" s="7">
        <v>-1.8</v>
      </c>
      <c r="AN65" s="6"/>
      <c r="AO65" s="7">
        <v>1.2409635075296319</v>
      </c>
      <c r="AP65" s="7">
        <v>0.73182672290149509</v>
      </c>
      <c r="AQ65" s="6"/>
      <c r="AR65" s="6"/>
      <c r="AS65" s="6"/>
      <c r="AT65" s="7">
        <v>-0.1</v>
      </c>
      <c r="AU65" s="7">
        <v>-0.4</v>
      </c>
      <c r="AV65" s="7">
        <v>2.5</v>
      </c>
      <c r="AW65" s="9"/>
      <c r="AX65" s="9"/>
      <c r="AY65" s="7">
        <v>174.6</v>
      </c>
      <c r="AZ65" s="7">
        <v>139.19999999999999</v>
      </c>
      <c r="BA65" s="7"/>
      <c r="BB65" s="9"/>
      <c r="BC65" s="9"/>
      <c r="BD65" s="9">
        <v>1254898</v>
      </c>
      <c r="BE65" s="10">
        <v>143.38</v>
      </c>
      <c r="BF65" s="10"/>
      <c r="BG65" s="9"/>
      <c r="BH65" s="9"/>
      <c r="BI65" s="32">
        <v>0.95099999999999996</v>
      </c>
      <c r="BJ65" s="32">
        <v>0.876</v>
      </c>
      <c r="BK65" s="32">
        <f t="shared" si="3"/>
        <v>-7.4999999999999956E-2</v>
      </c>
      <c r="BL65" s="9"/>
      <c r="BM65" s="6"/>
      <c r="BN65" s="51">
        <v>523700</v>
      </c>
      <c r="BO65" s="51">
        <v>43</v>
      </c>
      <c r="BP65" s="6"/>
      <c r="BQ65" s="6"/>
      <c r="BR65" s="6"/>
      <c r="BS65" s="6">
        <v>61</v>
      </c>
      <c r="BT65" s="6">
        <v>61</v>
      </c>
      <c r="BU65" s="51">
        <v>170342.24969999999</v>
      </c>
      <c r="BV65" s="6"/>
      <c r="BW65" s="6"/>
      <c r="BX65" s="6"/>
      <c r="BY65" s="6"/>
      <c r="BZ65" s="6"/>
    </row>
    <row r="66" spans="2:78" s="55" customFormat="1" x14ac:dyDescent="0.2">
      <c r="B66" s="2">
        <v>45593</v>
      </c>
      <c r="C66" s="3">
        <v>0</v>
      </c>
      <c r="D66" s="9">
        <v>-499950</v>
      </c>
      <c r="E66" s="7">
        <v>3.067830137530863</v>
      </c>
      <c r="F66" s="7">
        <v>0.78847238717706514</v>
      </c>
      <c r="G66" s="6">
        <v>0</v>
      </c>
      <c r="H66" s="6"/>
      <c r="I66" s="9">
        <v>3459430</v>
      </c>
      <c r="J66" s="9">
        <v>870727</v>
      </c>
      <c r="K66" s="9" t="e">
        <v>#N/A</v>
      </c>
      <c r="L66" s="9" t="e">
        <f t="shared" si="4"/>
        <v>#N/A</v>
      </c>
      <c r="M66" s="9" t="e">
        <v>#N/A</v>
      </c>
      <c r="N66" s="9"/>
      <c r="O66" s="6"/>
      <c r="P66" s="7">
        <v>103</v>
      </c>
      <c r="Q66" s="7">
        <v>102.2</v>
      </c>
      <c r="R66" s="7">
        <v>102.7</v>
      </c>
      <c r="S66" s="6">
        <v>100</v>
      </c>
      <c r="T66" s="6"/>
      <c r="U66" s="10">
        <v>108.4</v>
      </c>
      <c r="V66" s="10">
        <v>115.9</v>
      </c>
      <c r="W66" s="10">
        <v>109.4</v>
      </c>
      <c r="X66" s="6"/>
      <c r="Y66" s="6"/>
      <c r="Z66" s="10">
        <v>1.26</v>
      </c>
      <c r="AA66" s="10">
        <v>1.27</v>
      </c>
      <c r="AB66" s="7">
        <v>2.5</v>
      </c>
      <c r="AC66" s="7">
        <v>2.4</v>
      </c>
      <c r="AD66" s="6"/>
      <c r="AE66" s="40">
        <v>2.2999999999999998</v>
      </c>
      <c r="AF66" s="40">
        <v>2.2999999999999998</v>
      </c>
      <c r="AG66" s="40">
        <v>2.2999999999999998</v>
      </c>
      <c r="AH66" s="40" t="e">
        <v>#N/A</v>
      </c>
      <c r="AI66" s="6"/>
      <c r="AJ66" s="7">
        <v>-1.3</v>
      </c>
      <c r="AK66" s="7">
        <v>-1</v>
      </c>
      <c r="AL66" s="7">
        <v>1.1000000000000001</v>
      </c>
      <c r="AM66" s="7">
        <v>1.9</v>
      </c>
      <c r="AN66" s="6"/>
      <c r="AO66" s="7">
        <v>1.1940610712890176</v>
      </c>
      <c r="AP66" s="7">
        <v>0.68319738943452057</v>
      </c>
      <c r="AQ66" s="6"/>
      <c r="AR66" s="6"/>
      <c r="AS66" s="6"/>
      <c r="AT66" s="7">
        <v>0</v>
      </c>
      <c r="AU66" s="7">
        <v>-0.4</v>
      </c>
      <c r="AV66" s="7">
        <v>2.2000000000000002</v>
      </c>
      <c r="AW66" s="9"/>
      <c r="AX66" s="9"/>
      <c r="AY66" s="7">
        <v>174.9</v>
      </c>
      <c r="AZ66" s="7">
        <v>139.69999999999999</v>
      </c>
      <c r="BA66" s="7"/>
      <c r="BB66" s="9"/>
      <c r="BC66" s="9"/>
      <c r="BD66" s="9">
        <v>1238950</v>
      </c>
      <c r="BE66" s="10">
        <v>149.63</v>
      </c>
      <c r="BF66" s="10"/>
      <c r="BG66" s="9"/>
      <c r="BH66" s="9"/>
      <c r="BI66" s="32">
        <v>0.88700000000000001</v>
      </c>
      <c r="BJ66" s="32">
        <v>0.88500000000000001</v>
      </c>
      <c r="BK66" s="32">
        <f t="shared" si="3"/>
        <v>-2.0000000000000018E-3</v>
      </c>
      <c r="BL66" s="9"/>
      <c r="BM66" s="6"/>
      <c r="BN66" s="51">
        <v>465850</v>
      </c>
      <c r="BO66" s="51">
        <v>36</v>
      </c>
      <c r="BP66" s="6"/>
      <c r="BQ66" s="6"/>
      <c r="BR66" s="6"/>
      <c r="BS66" s="6">
        <v>71</v>
      </c>
      <c r="BT66" s="6">
        <v>71</v>
      </c>
      <c r="BU66" s="51">
        <v>1011484.7196</v>
      </c>
      <c r="BV66" s="6"/>
      <c r="BW66" s="6"/>
      <c r="BX66" s="6"/>
      <c r="BY66" s="6"/>
      <c r="BZ66" s="6"/>
    </row>
    <row r="67" spans="2:78" s="55" customFormat="1" x14ac:dyDescent="0.2">
      <c r="B67" s="2">
        <v>45624</v>
      </c>
      <c r="C67" s="3">
        <v>0</v>
      </c>
      <c r="D67" s="9">
        <v>-120809</v>
      </c>
      <c r="E67" s="7">
        <v>3.7882894638241229</v>
      </c>
      <c r="F67" s="7">
        <v>-3.7273335137303478</v>
      </c>
      <c r="G67" s="6">
        <v>0</v>
      </c>
      <c r="H67" s="6"/>
      <c r="I67" s="9">
        <v>3055839</v>
      </c>
      <c r="J67" s="9">
        <v>903132</v>
      </c>
      <c r="K67" s="9" t="e">
        <v>#N/A</v>
      </c>
      <c r="L67" s="9">
        <f t="shared" si="4"/>
        <v>886328.28529999999</v>
      </c>
      <c r="M67" s="9" t="e">
        <v>#N/A</v>
      </c>
      <c r="N67" s="9"/>
      <c r="O67" s="6"/>
      <c r="P67" s="7">
        <v>101.3</v>
      </c>
      <c r="Q67" s="7">
        <v>101.4</v>
      </c>
      <c r="R67" s="7">
        <v>100.7</v>
      </c>
      <c r="S67" s="6">
        <v>100</v>
      </c>
      <c r="T67" s="6"/>
      <c r="U67" s="10">
        <v>107.7</v>
      </c>
      <c r="V67" s="10">
        <v>115.3</v>
      </c>
      <c r="W67" s="10">
        <v>109.7</v>
      </c>
      <c r="X67" s="6"/>
      <c r="Y67" s="6"/>
      <c r="Z67" s="10">
        <v>1.26</v>
      </c>
      <c r="AA67" s="10">
        <v>1.3</v>
      </c>
      <c r="AB67" s="7">
        <v>2.5</v>
      </c>
      <c r="AC67" s="7">
        <v>2.4</v>
      </c>
      <c r="AD67" s="6"/>
      <c r="AE67" s="40">
        <v>2.9</v>
      </c>
      <c r="AF67" s="40">
        <v>2.7</v>
      </c>
      <c r="AG67" s="40">
        <v>2.4</v>
      </c>
      <c r="AH67" s="40" t="e">
        <v>#N/A</v>
      </c>
      <c r="AI67" s="6"/>
      <c r="AJ67" s="7">
        <v>-0.4</v>
      </c>
      <c r="AK67" s="7">
        <v>-1.9</v>
      </c>
      <c r="AL67" s="7">
        <v>0.7</v>
      </c>
      <c r="AM67" s="7">
        <v>1.2</v>
      </c>
      <c r="AN67" s="6"/>
      <c r="AO67" s="7">
        <v>1.2115116837533184</v>
      </c>
      <c r="AP67" s="7">
        <v>0.72544048184818199</v>
      </c>
      <c r="AQ67" s="6"/>
      <c r="AR67" s="6"/>
      <c r="AS67" s="6"/>
      <c r="AT67" s="7">
        <v>0.9</v>
      </c>
      <c r="AU67" s="7">
        <v>0.5</v>
      </c>
      <c r="AV67" s="7">
        <v>3.9</v>
      </c>
      <c r="AW67" s="9"/>
      <c r="AX67" s="9"/>
      <c r="AY67" s="7">
        <v>174.72499999999999</v>
      </c>
      <c r="AZ67" s="7">
        <v>139.6</v>
      </c>
      <c r="BA67" s="7"/>
      <c r="BB67" s="9"/>
      <c r="BC67" s="9"/>
      <c r="BD67" s="9">
        <v>1238999</v>
      </c>
      <c r="BE67" s="10">
        <v>153.72</v>
      </c>
      <c r="BF67" s="10"/>
      <c r="BG67" s="9"/>
      <c r="BH67" s="9"/>
      <c r="BI67" s="32">
        <v>0.86799999999999999</v>
      </c>
      <c r="BJ67" s="32">
        <v>0.89200000000000002</v>
      </c>
      <c r="BK67" s="32">
        <f t="shared" si="3"/>
        <v>2.4000000000000021E-2</v>
      </c>
      <c r="BL67" s="9"/>
      <c r="BM67" s="6"/>
      <c r="BN67" s="51">
        <v>376570</v>
      </c>
      <c r="BO67" s="51">
        <v>26</v>
      </c>
      <c r="BP67" s="6"/>
      <c r="BQ67" s="6"/>
      <c r="BR67" s="6"/>
      <c r="BS67" s="6">
        <v>229</v>
      </c>
      <c r="BT67" s="6">
        <v>229</v>
      </c>
      <c r="BU67" s="51">
        <v>2676298.0627799998</v>
      </c>
      <c r="BV67" s="6"/>
      <c r="BW67" s="6"/>
      <c r="BX67" s="6"/>
      <c r="BY67" s="6"/>
      <c r="BZ67" s="6"/>
    </row>
    <row r="68" spans="2:78" s="55" customFormat="1" x14ac:dyDescent="0.2">
      <c r="B68" s="2">
        <v>45654</v>
      </c>
      <c r="C68" s="3">
        <v>0</v>
      </c>
      <c r="D68" s="9">
        <v>120298</v>
      </c>
      <c r="E68" s="7">
        <v>2.7401086878542174</v>
      </c>
      <c r="F68" s="7">
        <v>1.8342069683259525</v>
      </c>
      <c r="G68" s="6">
        <v>0</v>
      </c>
      <c r="H68" s="6"/>
      <c r="I68" s="9">
        <v>2901096</v>
      </c>
      <c r="J68" s="9">
        <v>885127</v>
      </c>
      <c r="K68" s="9">
        <v>2658984.8558999998</v>
      </c>
      <c r="L68" s="9" t="e">
        <f t="shared" si="4"/>
        <v>#N/A</v>
      </c>
      <c r="M68" s="9">
        <v>2731408</v>
      </c>
      <c r="N68" s="9"/>
      <c r="O68" s="6"/>
      <c r="P68" s="7">
        <v>101</v>
      </c>
      <c r="Q68" s="7">
        <v>101.1</v>
      </c>
      <c r="R68" s="7">
        <v>100.8</v>
      </c>
      <c r="S68" s="6">
        <v>100</v>
      </c>
      <c r="T68" s="6"/>
      <c r="U68" s="10">
        <v>107.5</v>
      </c>
      <c r="V68" s="10">
        <v>116.3</v>
      </c>
      <c r="W68" s="10">
        <v>110.4</v>
      </c>
      <c r="X68" s="6"/>
      <c r="Y68" s="6"/>
      <c r="Z68" s="10">
        <v>1.25</v>
      </c>
      <c r="AA68" s="10">
        <v>1.35</v>
      </c>
      <c r="AB68" s="7">
        <v>2.5</v>
      </c>
      <c r="AC68" s="7">
        <v>2.2000000000000002</v>
      </c>
      <c r="AD68" s="6"/>
      <c r="AE68" s="40">
        <v>3.6</v>
      </c>
      <c r="AF68" s="40">
        <v>3</v>
      </c>
      <c r="AG68" s="40">
        <v>2.4</v>
      </c>
      <c r="AH68" s="40" t="e">
        <v>#N/A</v>
      </c>
      <c r="AI68" s="6"/>
      <c r="AJ68" s="7">
        <v>2.7</v>
      </c>
      <c r="AK68" s="7">
        <v>1.4</v>
      </c>
      <c r="AL68" s="7">
        <v>2.9</v>
      </c>
      <c r="AM68" s="7">
        <v>3</v>
      </c>
      <c r="AN68" s="6"/>
      <c r="AO68" s="7">
        <v>1.340027858758063</v>
      </c>
      <c r="AP68" s="7">
        <v>0.84545976965049019</v>
      </c>
      <c r="AQ68" s="6"/>
      <c r="AR68" s="6"/>
      <c r="AS68" s="6"/>
      <c r="AT68" s="7">
        <v>0.7</v>
      </c>
      <c r="AU68" s="7">
        <v>0.3</v>
      </c>
      <c r="AV68" s="7">
        <v>4.4000000000000004</v>
      </c>
      <c r="AW68" s="9"/>
      <c r="AX68" s="9"/>
      <c r="AY68" s="7">
        <v>176.875</v>
      </c>
      <c r="AZ68" s="7">
        <v>141.19999999999999</v>
      </c>
      <c r="BA68" s="7"/>
      <c r="BB68" s="9"/>
      <c r="BC68" s="9"/>
      <c r="BD68" s="9">
        <v>1230715</v>
      </c>
      <c r="BE68" s="10">
        <v>153.72</v>
      </c>
      <c r="BF68" s="10"/>
      <c r="BG68" s="9"/>
      <c r="BH68" s="9"/>
      <c r="BI68" s="32">
        <v>1.1319999999999999</v>
      </c>
      <c r="BJ68" s="32">
        <v>0.94299999999999995</v>
      </c>
      <c r="BK68" s="32">
        <f t="shared" si="3"/>
        <v>-0.18899999999999995</v>
      </c>
      <c r="BL68" s="9"/>
      <c r="BM68" s="6"/>
      <c r="BN68" s="51">
        <v>543050</v>
      </c>
      <c r="BO68" s="51">
        <v>39</v>
      </c>
      <c r="BP68" s="6"/>
      <c r="BQ68" s="6"/>
      <c r="BR68" s="6"/>
      <c r="BS68" s="6">
        <v>62</v>
      </c>
      <c r="BT68" s="6">
        <v>62</v>
      </c>
      <c r="BU68" s="51">
        <v>1532550.7549999999</v>
      </c>
      <c r="BV68" s="6"/>
      <c r="BW68" s="6"/>
      <c r="BX68" s="6"/>
      <c r="BY68" s="6"/>
      <c r="BZ68" s="6"/>
    </row>
    <row r="69" spans="2:78" s="55" customFormat="1" x14ac:dyDescent="0.2">
      <c r="B69" s="2">
        <v>45685</v>
      </c>
      <c r="C69" s="3">
        <v>0</v>
      </c>
      <c r="D69" s="9">
        <v>-2758666</v>
      </c>
      <c r="E69" s="7">
        <v>7.2580099801540889</v>
      </c>
      <c r="F69" s="7">
        <v>16.423728763314802</v>
      </c>
      <c r="G69" s="6">
        <v>0</v>
      </c>
      <c r="H69" s="6"/>
      <c r="I69" s="9">
        <v>3204420</v>
      </c>
      <c r="J69" s="9">
        <v>867462</v>
      </c>
      <c r="K69" s="9" t="e">
        <v>#N/A</v>
      </c>
      <c r="L69" s="9" t="e">
        <f t="shared" si="4"/>
        <v>#N/A</v>
      </c>
      <c r="M69" s="9" t="e">
        <v>#N/A</v>
      </c>
      <c r="N69" s="9"/>
      <c r="O69" s="6"/>
      <c r="P69" s="7">
        <v>101.9</v>
      </c>
      <c r="Q69" s="7">
        <v>102.1</v>
      </c>
      <c r="R69" s="7">
        <v>102.1</v>
      </c>
      <c r="S69" s="6">
        <v>100</v>
      </c>
      <c r="T69" s="6"/>
      <c r="U69" s="10">
        <v>107.7</v>
      </c>
      <c r="V69" s="10">
        <v>116.2</v>
      </c>
      <c r="W69" s="10">
        <v>111.8</v>
      </c>
      <c r="X69" s="6"/>
      <c r="Y69" s="6"/>
      <c r="Z69" s="10">
        <v>1.25</v>
      </c>
      <c r="AA69" s="10">
        <v>1.34</v>
      </c>
      <c r="AB69" s="7">
        <v>2.5</v>
      </c>
      <c r="AC69" s="7">
        <v>2.2999999999999998</v>
      </c>
      <c r="AD69" s="6"/>
      <c r="AE69" s="40">
        <v>4</v>
      </c>
      <c r="AF69" s="40">
        <v>3.2</v>
      </c>
      <c r="AG69" s="40">
        <v>2.5</v>
      </c>
      <c r="AH69" s="40" t="e">
        <v>#N/A</v>
      </c>
      <c r="AI69" s="6"/>
      <c r="AJ69" s="7">
        <v>0.8</v>
      </c>
      <c r="AK69" s="7">
        <v>-0.8</v>
      </c>
      <c r="AL69" s="7">
        <v>-1.1000000000000001</v>
      </c>
      <c r="AM69" s="7">
        <v>-1.7</v>
      </c>
      <c r="AN69" s="6"/>
      <c r="AO69" s="7">
        <v>1.3168651051904103</v>
      </c>
      <c r="AP69" s="7">
        <v>0.78872819237128922</v>
      </c>
      <c r="AQ69" s="6"/>
      <c r="AR69" s="6"/>
      <c r="AS69" s="6"/>
      <c r="AT69" s="7">
        <v>-2.2000000000000002</v>
      </c>
      <c r="AU69" s="7">
        <v>-2.8</v>
      </c>
      <c r="AV69" s="7">
        <v>1.8</v>
      </c>
      <c r="AW69" s="9"/>
      <c r="AX69" s="9"/>
      <c r="AY69" s="7">
        <v>182.875</v>
      </c>
      <c r="AZ69" s="7">
        <v>145</v>
      </c>
      <c r="BA69" s="7"/>
      <c r="BB69" s="9"/>
      <c r="BC69" s="9"/>
      <c r="BD69" s="9">
        <v>1240631</v>
      </c>
      <c r="BE69" s="10">
        <v>156.49</v>
      </c>
      <c r="BF69" s="10"/>
      <c r="BG69" s="9"/>
      <c r="BH69" s="9"/>
      <c r="BI69" s="32">
        <v>1.0469999999999999</v>
      </c>
      <c r="BJ69" s="32">
        <v>0.97299999999999998</v>
      </c>
      <c r="BK69" s="32">
        <f t="shared" si="3"/>
        <v>-7.3999999999999955E-2</v>
      </c>
      <c r="BL69" s="9"/>
      <c r="BM69" s="6"/>
      <c r="BN69" s="51">
        <v>225000</v>
      </c>
      <c r="BO69" s="51">
        <v>15</v>
      </c>
      <c r="BP69" s="6"/>
      <c r="BQ69" s="6"/>
      <c r="BR69" s="6"/>
      <c r="BS69" s="6">
        <v>64</v>
      </c>
      <c r="BT69" s="6">
        <v>64</v>
      </c>
      <c r="BU69" s="51">
        <v>475352.16970000003</v>
      </c>
      <c r="BV69" s="6"/>
      <c r="BW69" s="6"/>
      <c r="BX69" s="6"/>
      <c r="BY69" s="6"/>
      <c r="BZ69" s="6"/>
    </row>
    <row r="70" spans="2:78" s="55" customFormat="1" x14ac:dyDescent="0.2">
      <c r="B70" s="2">
        <v>45716</v>
      </c>
      <c r="C70" s="3">
        <v>0</v>
      </c>
      <c r="D70" s="9">
        <v>559181</v>
      </c>
      <c r="E70" s="7">
        <v>11.406157985714866</v>
      </c>
      <c r="F70" s="7">
        <v>-0.55913964286788742</v>
      </c>
      <c r="G70" s="6">
        <v>0</v>
      </c>
      <c r="H70" s="6"/>
      <c r="I70" s="9">
        <v>3344958</v>
      </c>
      <c r="J70" s="9">
        <v>895046</v>
      </c>
      <c r="K70" s="9" t="e">
        <v>#N/A</v>
      </c>
      <c r="L70" s="9">
        <f t="shared" si="4"/>
        <v>917314.2266099999</v>
      </c>
      <c r="M70" s="9" t="e">
        <v>#N/A</v>
      </c>
      <c r="N70" s="9"/>
      <c r="O70" s="6"/>
      <c r="P70" s="7">
        <v>102</v>
      </c>
      <c r="Q70" s="7">
        <v>101.6</v>
      </c>
      <c r="R70" s="7">
        <v>103.2</v>
      </c>
      <c r="S70" s="6">
        <v>100</v>
      </c>
      <c r="T70" s="6"/>
      <c r="U70" s="10">
        <v>107.1</v>
      </c>
      <c r="V70" s="10">
        <v>116.5</v>
      </c>
      <c r="W70" s="10">
        <v>111.8</v>
      </c>
      <c r="X70" s="6"/>
      <c r="Y70" s="6"/>
      <c r="Z70" s="10">
        <v>1.25</v>
      </c>
      <c r="AA70" s="10">
        <v>1.32</v>
      </c>
      <c r="AB70" s="7">
        <v>2.4</v>
      </c>
      <c r="AC70" s="7">
        <v>2.4</v>
      </c>
      <c r="AD70" s="6"/>
      <c r="AE70" s="40">
        <v>3.7</v>
      </c>
      <c r="AF70" s="40">
        <v>3</v>
      </c>
      <c r="AG70" s="40">
        <v>2.6</v>
      </c>
      <c r="AH70" s="40" t="e">
        <v>#N/A</v>
      </c>
      <c r="AI70" s="6"/>
      <c r="AJ70" s="7">
        <v>-0.5</v>
      </c>
      <c r="AK70" s="7">
        <v>-0.8</v>
      </c>
      <c r="AL70" s="7">
        <v>-2.2999999999999998</v>
      </c>
      <c r="AM70" s="7">
        <v>-2.2999999999999998</v>
      </c>
      <c r="AN70" s="6"/>
      <c r="AO70" s="7">
        <v>1.1721942267248595</v>
      </c>
      <c r="AP70" s="7">
        <v>0.65765770120771694</v>
      </c>
      <c r="AQ70" s="6"/>
      <c r="AR70" s="6"/>
      <c r="AS70" s="6"/>
      <c r="AT70" s="7">
        <v>-0.8</v>
      </c>
      <c r="AU70" s="7">
        <v>-1.5</v>
      </c>
      <c r="AV70" s="7">
        <v>2.7</v>
      </c>
      <c r="AW70" s="9"/>
      <c r="AX70" s="9"/>
      <c r="AY70" s="7">
        <v>184.45</v>
      </c>
      <c r="AZ70" s="7">
        <v>146.5</v>
      </c>
      <c r="BA70" s="7"/>
      <c r="BB70" s="9"/>
      <c r="BC70" s="9"/>
      <c r="BD70" s="9">
        <v>1253281</v>
      </c>
      <c r="BE70" s="10">
        <v>151.96</v>
      </c>
      <c r="BF70" s="10"/>
      <c r="BG70" s="9"/>
      <c r="BH70" s="9"/>
      <c r="BI70" s="32">
        <v>1.022</v>
      </c>
      <c r="BJ70" s="32">
        <v>0.997</v>
      </c>
      <c r="BK70" s="32">
        <f t="shared" si="3"/>
        <v>-2.5000000000000022E-2</v>
      </c>
      <c r="BL70" s="9"/>
      <c r="BM70" s="6"/>
      <c r="BN70" s="51">
        <v>329100</v>
      </c>
      <c r="BO70" s="51">
        <v>25</v>
      </c>
      <c r="BP70" s="6"/>
      <c r="BQ70" s="6"/>
      <c r="BR70" s="6"/>
      <c r="BS70" s="6">
        <v>234</v>
      </c>
      <c r="BT70" s="6">
        <v>235</v>
      </c>
      <c r="BU70" s="51">
        <v>2083429.7134</v>
      </c>
      <c r="BV70" s="6"/>
      <c r="BW70" s="6"/>
      <c r="BX70" s="6"/>
      <c r="BY70" s="6"/>
      <c r="BZ70" s="6"/>
    </row>
    <row r="71" spans="2:78" s="55" customFormat="1" x14ac:dyDescent="0.2">
      <c r="B71" s="2">
        <v>45744</v>
      </c>
      <c r="C71" s="3">
        <v>0</v>
      </c>
      <c r="D71" s="9">
        <v>529809</v>
      </c>
      <c r="E71" s="7">
        <v>3.9752891637183425</v>
      </c>
      <c r="F71" s="7">
        <v>2.089323215327938</v>
      </c>
      <c r="G71" s="6">
        <v>0</v>
      </c>
      <c r="H71" s="6"/>
      <c r="I71" s="9">
        <v>3055496</v>
      </c>
      <c r="J71" s="9">
        <v>989435</v>
      </c>
      <c r="K71" s="9">
        <v>2751942.6798299998</v>
      </c>
      <c r="L71" s="9" t="e">
        <f t="shared" si="4"/>
        <v>#N/A</v>
      </c>
      <c r="M71" s="9">
        <v>2600881</v>
      </c>
      <c r="N71" s="9"/>
      <c r="O71" s="6"/>
      <c r="P71" s="7">
        <v>101.4</v>
      </c>
      <c r="Q71" s="7">
        <v>101.7</v>
      </c>
      <c r="R71" s="7">
        <v>101.5</v>
      </c>
      <c r="S71" s="6">
        <v>100</v>
      </c>
      <c r="T71" s="6"/>
      <c r="U71" s="10">
        <v>107.1</v>
      </c>
      <c r="V71" s="10">
        <v>115.8</v>
      </c>
      <c r="W71" s="10">
        <v>111.9</v>
      </c>
      <c r="X71" s="6"/>
      <c r="Y71" s="6"/>
      <c r="Z71" s="10">
        <v>1.25</v>
      </c>
      <c r="AA71" s="10">
        <v>1.29</v>
      </c>
      <c r="AB71" s="7">
        <v>2.5</v>
      </c>
      <c r="AC71" s="7">
        <v>2.6</v>
      </c>
      <c r="AD71" s="6"/>
      <c r="AE71" s="40">
        <v>3.6</v>
      </c>
      <c r="AF71" s="40">
        <v>3.2</v>
      </c>
      <c r="AG71" s="40">
        <v>2.9</v>
      </c>
      <c r="AH71" s="40" t="e">
        <v>#N/A</v>
      </c>
      <c r="AI71" s="6"/>
      <c r="AJ71" s="7">
        <v>2.1</v>
      </c>
      <c r="AK71" s="7">
        <v>2.7</v>
      </c>
      <c r="AL71" s="7">
        <v>-2</v>
      </c>
      <c r="AM71" s="7">
        <v>-2.5</v>
      </c>
      <c r="AN71" s="6"/>
      <c r="AO71" s="7">
        <v>0.82812287406953311</v>
      </c>
      <c r="AP71" s="7">
        <v>0.35501579708853737</v>
      </c>
      <c r="AQ71" s="6"/>
      <c r="AR71" s="6"/>
      <c r="AS71" s="6"/>
      <c r="AT71" s="7">
        <v>-1.2</v>
      </c>
      <c r="AU71" s="7">
        <v>-1.8</v>
      </c>
      <c r="AV71" s="7">
        <v>2.2999999999999998</v>
      </c>
      <c r="AW71" s="9"/>
      <c r="AX71" s="9"/>
      <c r="AY71" s="7">
        <v>184.44</v>
      </c>
      <c r="AZ71" s="7">
        <v>149.19999999999999</v>
      </c>
      <c r="BA71" s="7"/>
      <c r="BB71" s="9"/>
      <c r="BC71" s="9"/>
      <c r="BD71" s="9">
        <v>1272511</v>
      </c>
      <c r="BE71" s="10">
        <v>149.18</v>
      </c>
      <c r="BF71" s="10"/>
      <c r="BG71" s="9"/>
      <c r="BH71" s="9"/>
      <c r="BI71" s="32">
        <v>1.262</v>
      </c>
      <c r="BJ71" s="32">
        <v>1.0449999999999999</v>
      </c>
      <c r="BK71" s="32">
        <f t="shared" si="3"/>
        <v>-0.21700000000000008</v>
      </c>
      <c r="BL71" s="9"/>
      <c r="BM71" s="6"/>
      <c r="BN71" s="51">
        <v>318800</v>
      </c>
      <c r="BO71" s="51">
        <v>18</v>
      </c>
      <c r="BP71" s="6"/>
      <c r="BQ71" s="6"/>
      <c r="BR71" s="6"/>
      <c r="BS71" s="6">
        <v>67</v>
      </c>
      <c r="BT71" s="6">
        <v>67</v>
      </c>
      <c r="BU71" s="51">
        <v>545574.43960000004</v>
      </c>
      <c r="BV71" s="6"/>
      <c r="BW71" s="6"/>
      <c r="BX71" s="6"/>
      <c r="BY71" s="6"/>
      <c r="BZ71" s="6"/>
    </row>
    <row r="72" spans="2:78" s="55" customFormat="1" x14ac:dyDescent="0.2">
      <c r="B72" s="2">
        <v>45775</v>
      </c>
      <c r="C72" s="3">
        <v>0</v>
      </c>
      <c r="D72" s="9">
        <v>-149522</v>
      </c>
      <c r="E72" s="7">
        <v>1.8963991096013171</v>
      </c>
      <c r="F72" s="7">
        <v>-2.0594337489861152</v>
      </c>
      <c r="G72" s="6">
        <v>0</v>
      </c>
      <c r="H72" s="6"/>
      <c r="I72" s="9">
        <v>3014371</v>
      </c>
      <c r="J72" s="9">
        <v>917406</v>
      </c>
      <c r="K72" s="9" t="e">
        <v>#N/A</v>
      </c>
      <c r="L72" s="9" t="e">
        <f t="shared" si="4"/>
        <v>#N/A</v>
      </c>
      <c r="M72" s="9" t="e">
        <v>#N/A</v>
      </c>
      <c r="N72" s="9"/>
      <c r="O72" s="6"/>
      <c r="P72" s="7">
        <v>100.5</v>
      </c>
      <c r="Q72" s="7">
        <v>101.1</v>
      </c>
      <c r="R72" s="7">
        <v>102.4</v>
      </c>
      <c r="S72" s="6">
        <v>100</v>
      </c>
      <c r="T72" s="6"/>
      <c r="U72" s="10">
        <v>104.3</v>
      </c>
      <c r="V72" s="10">
        <v>115.7</v>
      </c>
      <c r="W72" s="10">
        <v>113.2</v>
      </c>
      <c r="X72" s="6"/>
      <c r="Y72" s="6"/>
      <c r="Z72" s="10">
        <v>1.25</v>
      </c>
      <c r="AA72" s="10">
        <v>1.18</v>
      </c>
      <c r="AB72" s="7">
        <v>2.5</v>
      </c>
      <c r="AC72" s="7">
        <v>2.7</v>
      </c>
      <c r="AD72" s="6"/>
      <c r="AE72" s="40">
        <v>3.6</v>
      </c>
      <c r="AF72" s="40">
        <v>3.5</v>
      </c>
      <c r="AG72" s="40">
        <v>3</v>
      </c>
      <c r="AH72" s="40" t="e">
        <v>#N/A</v>
      </c>
      <c r="AI72" s="6"/>
      <c r="AJ72" s="7">
        <v>-0.1</v>
      </c>
      <c r="AK72" s="7">
        <v>-0.1</v>
      </c>
      <c r="AL72" s="7">
        <v>0</v>
      </c>
      <c r="AM72" s="7">
        <v>0.9</v>
      </c>
      <c r="AN72" s="6"/>
      <c r="AO72" s="7">
        <v>0.49121857413040909</v>
      </c>
      <c r="AP72" s="7">
        <v>9.3496751209591347E-2</v>
      </c>
      <c r="AQ72" s="6"/>
      <c r="AR72" s="6"/>
      <c r="AS72" s="6"/>
      <c r="AT72" s="7">
        <v>-1.5</v>
      </c>
      <c r="AU72" s="7">
        <v>-2</v>
      </c>
      <c r="AV72" s="7">
        <v>2</v>
      </c>
      <c r="AW72" s="9"/>
      <c r="AX72" s="9"/>
      <c r="AY72" s="7">
        <v>185.6</v>
      </c>
      <c r="AZ72" s="7">
        <v>149.6</v>
      </c>
      <c r="BA72" s="7"/>
      <c r="BB72" s="9"/>
      <c r="BC72" s="9"/>
      <c r="BD72" s="9">
        <v>1298249</v>
      </c>
      <c r="BE72" s="10">
        <v>144.38999999999999</v>
      </c>
      <c r="BF72" s="10"/>
      <c r="BG72" s="9"/>
      <c r="BH72" s="9"/>
      <c r="BI72" s="32">
        <v>1.1950000000000001</v>
      </c>
      <c r="BJ72" s="32">
        <v>1.0629999999999999</v>
      </c>
      <c r="BK72" s="32">
        <f t="shared" si="3"/>
        <v>-0.13200000000000012</v>
      </c>
      <c r="BL72" s="9"/>
      <c r="BM72" s="6"/>
      <c r="BN72" s="51">
        <v>379300</v>
      </c>
      <c r="BO72" s="51">
        <v>16</v>
      </c>
      <c r="BP72" s="6"/>
      <c r="BQ72" s="6"/>
      <c r="BR72" s="6"/>
      <c r="BS72" s="6">
        <v>96</v>
      </c>
      <c r="BT72" s="6">
        <v>97</v>
      </c>
      <c r="BU72" s="51">
        <v>3875079.9105000002</v>
      </c>
      <c r="BV72" s="6"/>
      <c r="BW72" s="6"/>
      <c r="BX72" s="6"/>
      <c r="BY72" s="6"/>
      <c r="BZ72" s="6"/>
    </row>
    <row r="73" spans="2:78" s="55" customFormat="1" x14ac:dyDescent="0.2">
      <c r="B73" s="2">
        <v>45805</v>
      </c>
      <c r="C73" s="3">
        <v>0</v>
      </c>
      <c r="D73" s="9">
        <v>-662469</v>
      </c>
      <c r="E73" s="7">
        <v>-1.7849764596717097</v>
      </c>
      <c r="F73" s="7">
        <v>-7.5221816087356901</v>
      </c>
      <c r="G73" s="6">
        <v>0</v>
      </c>
      <c r="H73" s="6"/>
      <c r="I73" s="9">
        <v>3091228</v>
      </c>
      <c r="J73" s="9">
        <v>915255</v>
      </c>
      <c r="K73" s="9" t="e">
        <v>#N/A</v>
      </c>
      <c r="L73" s="9">
        <f t="shared" si="4"/>
        <v>922903.33733000001</v>
      </c>
      <c r="M73" s="9" t="e">
        <v>#N/A</v>
      </c>
      <c r="N73" s="9"/>
      <c r="O73" s="6"/>
      <c r="P73" s="7">
        <v>101.8</v>
      </c>
      <c r="Q73" s="7">
        <v>100</v>
      </c>
      <c r="R73" s="7">
        <v>102.5</v>
      </c>
      <c r="S73" s="6">
        <v>100</v>
      </c>
      <c r="T73" s="6"/>
      <c r="U73" s="10">
        <v>104.3</v>
      </c>
      <c r="V73" s="10">
        <v>115.8</v>
      </c>
      <c r="W73" s="10">
        <v>114.2</v>
      </c>
      <c r="X73" s="6"/>
      <c r="Y73" s="6"/>
      <c r="Z73" s="10">
        <v>1.23</v>
      </c>
      <c r="AA73" s="10">
        <v>1.1399999999999999</v>
      </c>
      <c r="AB73" s="7">
        <v>2.5</v>
      </c>
      <c r="AC73" s="7">
        <v>2.6</v>
      </c>
      <c r="AD73" s="6"/>
      <c r="AE73" s="40">
        <v>3.5</v>
      </c>
      <c r="AF73" s="40">
        <v>3.7</v>
      </c>
      <c r="AG73" s="40">
        <v>3.3</v>
      </c>
      <c r="AH73" s="40" t="e">
        <v>#N/A</v>
      </c>
      <c r="AI73" s="6"/>
      <c r="AJ73" s="7">
        <v>4.7</v>
      </c>
      <c r="AK73" s="7">
        <v>2.5</v>
      </c>
      <c r="AL73" s="7">
        <v>0.4</v>
      </c>
      <c r="AM73" s="7">
        <v>2.6</v>
      </c>
      <c r="AN73" s="6"/>
      <c r="AO73" s="7">
        <v>0.64790585585707239</v>
      </c>
      <c r="AP73" s="7">
        <v>0.22143376250198299</v>
      </c>
      <c r="AQ73" s="6"/>
      <c r="AR73" s="6"/>
      <c r="AS73" s="6"/>
      <c r="AT73" s="7">
        <v>-2</v>
      </c>
      <c r="AU73" s="7">
        <v>-2.6</v>
      </c>
      <c r="AV73" s="7">
        <v>1.4</v>
      </c>
      <c r="AW73" s="9"/>
      <c r="AX73" s="9"/>
      <c r="AY73" s="7">
        <v>180.9</v>
      </c>
      <c r="AZ73" s="7">
        <v>142.30000000000001</v>
      </c>
      <c r="BA73" s="7"/>
      <c r="BB73" s="9"/>
      <c r="BC73" s="9"/>
      <c r="BD73" s="9">
        <v>1298139</v>
      </c>
      <c r="BE73" s="10">
        <v>144.75</v>
      </c>
      <c r="BF73" s="10"/>
      <c r="BG73" s="9"/>
      <c r="BH73" s="9"/>
      <c r="BI73" s="32">
        <v>1.089</v>
      </c>
      <c r="BJ73" s="32">
        <v>1.073</v>
      </c>
      <c r="BK73" s="32">
        <f t="shared" si="3"/>
        <v>-1.6000000000000014E-2</v>
      </c>
      <c r="BL73" s="9"/>
      <c r="BM73" s="6"/>
      <c r="BN73" s="51">
        <v>679700</v>
      </c>
      <c r="BO73" s="51">
        <v>32</v>
      </c>
      <c r="BP73" s="6"/>
      <c r="BQ73" s="6"/>
      <c r="BR73" s="6"/>
      <c r="BS73" s="6">
        <v>296</v>
      </c>
      <c r="BT73" s="6">
        <v>296</v>
      </c>
      <c r="BU73" s="51">
        <v>5177981.6207020003</v>
      </c>
      <c r="BV73" s="6"/>
      <c r="BW73" s="6"/>
      <c r="BX73" s="6"/>
      <c r="BY73" s="6"/>
      <c r="BZ73" s="6"/>
    </row>
    <row r="74" spans="2:78" s="55" customFormat="1" x14ac:dyDescent="0.2">
      <c r="B74" s="2">
        <v>45836</v>
      </c>
      <c r="C74" s="3">
        <v>0</v>
      </c>
      <c r="D74" s="9">
        <v>122270</v>
      </c>
      <c r="E74" s="7">
        <v>-0.5052843340411769</v>
      </c>
      <c r="F74" s="7">
        <v>0.51849556505419669</v>
      </c>
      <c r="G74" s="6">
        <v>0</v>
      </c>
      <c r="H74" s="6"/>
      <c r="I74" s="9">
        <v>3117006</v>
      </c>
      <c r="J74" s="9">
        <v>936049</v>
      </c>
      <c r="K74" s="9">
        <v>2768710.01199</v>
      </c>
      <c r="L74" s="9" t="e">
        <f t="shared" si="4"/>
        <v>#N/A</v>
      </c>
      <c r="M74" s="9">
        <v>2705579</v>
      </c>
      <c r="N74" s="9"/>
      <c r="O74" s="6"/>
      <c r="P74" s="7">
        <v>101.5</v>
      </c>
      <c r="Q74" s="7">
        <v>99.7</v>
      </c>
      <c r="R74" s="7">
        <v>103.1</v>
      </c>
      <c r="S74" s="6">
        <v>100</v>
      </c>
      <c r="T74" s="6"/>
      <c r="U74" s="10">
        <v>105.2</v>
      </c>
      <c r="V74" s="10">
        <v>115.7</v>
      </c>
      <c r="W74" s="10">
        <v>113.7</v>
      </c>
      <c r="X74" s="6"/>
      <c r="Y74" s="6"/>
      <c r="Z74" s="10">
        <v>1.22</v>
      </c>
      <c r="AA74" s="10">
        <v>1.1399999999999999</v>
      </c>
      <c r="AB74" s="7">
        <v>2.5</v>
      </c>
      <c r="AC74" s="7">
        <v>2.5</v>
      </c>
      <c r="AD74" s="6"/>
      <c r="AE74" s="40">
        <v>3.3</v>
      </c>
      <c r="AF74" s="40">
        <v>3.3</v>
      </c>
      <c r="AG74" s="40">
        <v>3.4</v>
      </c>
      <c r="AH74" s="40" t="e">
        <v>#N/A</v>
      </c>
      <c r="AI74" s="6"/>
      <c r="AJ74" s="7">
        <v>1.3</v>
      </c>
      <c r="AK74" s="7">
        <v>0.4</v>
      </c>
      <c r="AL74" s="7">
        <v>-1.7</v>
      </c>
      <c r="AM74" s="7">
        <v>-8.1</v>
      </c>
      <c r="AN74" s="6"/>
      <c r="AO74" s="7">
        <v>0.84978869800754242</v>
      </c>
      <c r="AP74" s="7">
        <v>0.3763388248568405</v>
      </c>
      <c r="AQ74" s="6"/>
      <c r="AR74" s="6"/>
      <c r="AS74" s="6"/>
      <c r="AT74" s="7">
        <v>-0.1</v>
      </c>
      <c r="AU74" s="7">
        <v>-0.8</v>
      </c>
      <c r="AV74" s="7">
        <v>3.1</v>
      </c>
      <c r="AW74" s="9"/>
      <c r="AX74" s="9"/>
      <c r="AY74" s="7">
        <v>172.94</v>
      </c>
      <c r="AZ74" s="7">
        <v>136.1</v>
      </c>
      <c r="BA74" s="7"/>
      <c r="BB74" s="9"/>
      <c r="BC74" s="9"/>
      <c r="BD74" s="9">
        <v>1313782</v>
      </c>
      <c r="BE74" s="10">
        <v>144.5</v>
      </c>
      <c r="BF74" s="10"/>
      <c r="BG74" s="9"/>
      <c r="BH74" s="9"/>
      <c r="BI74" s="32">
        <v>1.2010000000000001</v>
      </c>
      <c r="BJ74" s="32">
        <v>1.125</v>
      </c>
      <c r="BK74" s="32">
        <f t="shared" si="3"/>
        <v>-7.6000000000000068E-2</v>
      </c>
      <c r="BL74" s="9"/>
      <c r="BM74" s="6"/>
      <c r="BN74" s="51">
        <v>277200</v>
      </c>
      <c r="BO74" s="51">
        <v>20</v>
      </c>
      <c r="BP74" s="6"/>
      <c r="BQ74" s="6"/>
      <c r="BR74" s="6"/>
      <c r="BS74" s="6">
        <v>61</v>
      </c>
      <c r="BT74" s="6">
        <v>62</v>
      </c>
      <c r="BU74" s="51">
        <v>323764.158</v>
      </c>
      <c r="BV74" s="6"/>
      <c r="BW74" s="6"/>
      <c r="BX74" s="6"/>
      <c r="BY74" s="6"/>
      <c r="BZ74" s="6"/>
    </row>
    <row r="75" spans="2:78" s="55" customFormat="1" x14ac:dyDescent="0.2">
      <c r="B75" s="2">
        <v>45866</v>
      </c>
      <c r="C75" s="3">
        <v>0</v>
      </c>
      <c r="D75" s="9">
        <v>-156284</v>
      </c>
      <c r="E75" s="7">
        <v>-2.7757631179620881</v>
      </c>
      <c r="F75" s="7">
        <v>-7.3252723578263019</v>
      </c>
      <c r="G75" s="6">
        <v>0</v>
      </c>
      <c r="H75" s="6"/>
      <c r="I75" s="9">
        <v>3030031</v>
      </c>
      <c r="J75" s="9">
        <v>906405</v>
      </c>
      <c r="K75" s="9" t="e">
        <v>#N/A</v>
      </c>
      <c r="L75" s="9" t="e">
        <f t="shared" si="4"/>
        <v>#N/A</v>
      </c>
      <c r="M75" s="9" t="e">
        <v>#N/A</v>
      </c>
      <c r="N75" s="9"/>
      <c r="O75" s="6"/>
      <c r="P75" s="7">
        <v>100.5</v>
      </c>
      <c r="Q75" s="7">
        <v>100.1</v>
      </c>
      <c r="R75" s="7">
        <v>102.2</v>
      </c>
      <c r="S75" s="6">
        <v>100</v>
      </c>
      <c r="T75" s="6"/>
      <c r="U75" s="10">
        <v>106.1</v>
      </c>
      <c r="V75" s="10">
        <v>115</v>
      </c>
      <c r="W75" s="10">
        <v>113.7</v>
      </c>
      <c r="X75" s="6"/>
      <c r="Y75" s="6"/>
      <c r="Z75" s="10">
        <v>1.22</v>
      </c>
      <c r="AA75" s="10">
        <v>1.18</v>
      </c>
      <c r="AB75" s="7">
        <v>2.4</v>
      </c>
      <c r="AC75" s="7">
        <v>2.4</v>
      </c>
      <c r="AD75" s="6"/>
      <c r="AE75" s="40">
        <v>3.1</v>
      </c>
      <c r="AF75" s="40">
        <v>3.1</v>
      </c>
      <c r="AG75" s="40">
        <v>3.4</v>
      </c>
      <c r="AH75" s="40" t="e">
        <v>#N/A</v>
      </c>
      <c r="AI75" s="6"/>
      <c r="AJ75" s="7">
        <v>1.4</v>
      </c>
      <c r="AK75" s="7">
        <v>0.2</v>
      </c>
      <c r="AL75" s="7">
        <v>-2.5</v>
      </c>
      <c r="AM75" s="7">
        <v>-4.9000000000000004</v>
      </c>
      <c r="AN75" s="6"/>
      <c r="AO75" s="7">
        <v>1.0102203500176106</v>
      </c>
      <c r="AP75" s="7">
        <v>0.55323111278023562</v>
      </c>
      <c r="AQ75" s="6"/>
      <c r="AR75" s="6"/>
      <c r="AS75" s="6"/>
      <c r="AT75" s="7">
        <v>0.3</v>
      </c>
      <c r="AU75" s="7">
        <v>-0.2</v>
      </c>
      <c r="AV75" s="7">
        <v>3.4</v>
      </c>
      <c r="AW75" s="9"/>
      <c r="AX75" s="9"/>
      <c r="AY75" s="7">
        <v>173.6</v>
      </c>
      <c r="AZ75" s="7">
        <v>139.19999999999999</v>
      </c>
      <c r="BA75" s="7"/>
      <c r="BB75" s="9"/>
      <c r="BC75" s="9"/>
      <c r="BD75" s="9">
        <v>1304436</v>
      </c>
      <c r="BE75" s="10">
        <v>146.71</v>
      </c>
      <c r="BF75" s="10"/>
      <c r="BG75" s="9"/>
      <c r="BH75" s="9"/>
      <c r="BI75" s="32">
        <v>1.28</v>
      </c>
      <c r="BJ75" s="32">
        <v>1.137</v>
      </c>
      <c r="BK75" s="32">
        <f t="shared" si="3"/>
        <v>-0.14300000000000002</v>
      </c>
      <c r="BL75" s="9"/>
      <c r="BM75" s="6"/>
      <c r="BN75" s="51">
        <v>650800</v>
      </c>
      <c r="BO75" s="51">
        <v>31</v>
      </c>
      <c r="BP75" s="6"/>
      <c r="BQ75" s="6"/>
      <c r="BR75" s="6"/>
      <c r="BS75" s="6">
        <v>60</v>
      </c>
      <c r="BT75" s="6">
        <v>61</v>
      </c>
      <c r="BU75" s="51">
        <v>309813.30589999998</v>
      </c>
      <c r="BV75" s="6"/>
      <c r="BW75" s="6"/>
      <c r="BX75" s="6"/>
      <c r="BY75" s="6"/>
      <c r="BZ75" s="6"/>
    </row>
    <row r="76" spans="2:78" s="55" customFormat="1" x14ac:dyDescent="0.2">
      <c r="B76" s="2">
        <v>45897</v>
      </c>
      <c r="C76" s="3">
        <v>0</v>
      </c>
      <c r="D76" s="9">
        <v>-294090</v>
      </c>
      <c r="E76" s="7">
        <v>-0.14735589036463498</v>
      </c>
      <c r="F76" s="7">
        <v>-5.0549739479095983</v>
      </c>
      <c r="G76" s="6">
        <v>0</v>
      </c>
      <c r="H76" s="6"/>
      <c r="I76" s="9">
        <v>3213358</v>
      </c>
      <c r="J76" s="9">
        <v>903152</v>
      </c>
      <c r="K76" s="9" t="e">
        <v>#N/A</v>
      </c>
      <c r="L76" s="9">
        <f t="shared" si="4"/>
        <v>913788.85819666658</v>
      </c>
      <c r="M76" s="9" t="e">
        <v>#N/A</v>
      </c>
      <c r="N76" s="9"/>
      <c r="O76" s="6"/>
      <c r="P76" s="7">
        <v>99.2</v>
      </c>
      <c r="Q76" s="7">
        <v>99.5</v>
      </c>
      <c r="R76" s="7">
        <v>101.5</v>
      </c>
      <c r="S76" s="6">
        <v>100</v>
      </c>
      <c r="T76" s="6"/>
      <c r="U76" s="10">
        <v>106.9</v>
      </c>
      <c r="V76" s="10">
        <v>113.9</v>
      </c>
      <c r="W76" s="10">
        <v>112.7</v>
      </c>
      <c r="X76" s="6"/>
      <c r="Y76" s="6"/>
      <c r="Z76" s="10">
        <v>1.21</v>
      </c>
      <c r="AA76" s="10">
        <v>1.18</v>
      </c>
      <c r="AB76" s="7">
        <v>2.6</v>
      </c>
      <c r="AC76" s="7">
        <v>2.6</v>
      </c>
      <c r="AD76" s="6"/>
      <c r="AE76" s="40">
        <v>2.7</v>
      </c>
      <c r="AF76" s="40">
        <v>2.7</v>
      </c>
      <c r="AG76" s="40">
        <v>3.3</v>
      </c>
      <c r="AH76" s="40" t="e">
        <v>#N/A</v>
      </c>
      <c r="AI76" s="6"/>
      <c r="AJ76" s="7">
        <v>2.2999999999999998</v>
      </c>
      <c r="AK76" s="7">
        <v>3</v>
      </c>
      <c r="AL76" s="7">
        <v>2.8</v>
      </c>
      <c r="AM76" s="7">
        <v>1.9</v>
      </c>
      <c r="AN76" s="6"/>
      <c r="AO76" s="7">
        <v>1.3065621132210918</v>
      </c>
      <c r="AP76" s="7">
        <v>0.79618760638619857</v>
      </c>
      <c r="AQ76" s="6"/>
      <c r="AR76" s="6"/>
      <c r="AS76" s="6"/>
      <c r="AT76" s="7">
        <v>-1.4</v>
      </c>
      <c r="AU76" s="7">
        <v>-1.7</v>
      </c>
      <c r="AV76" s="7">
        <v>1.3</v>
      </c>
      <c r="AW76" s="9"/>
      <c r="AX76" s="9"/>
      <c r="AY76" s="7">
        <v>174.5</v>
      </c>
      <c r="AZ76" s="7">
        <v>140.1</v>
      </c>
      <c r="BA76" s="7"/>
      <c r="BB76" s="9"/>
      <c r="BC76" s="9"/>
      <c r="BD76" s="9">
        <v>1324210</v>
      </c>
      <c r="BE76" s="10">
        <v>147.66999999999999</v>
      </c>
      <c r="BF76" s="10"/>
      <c r="BG76" s="9"/>
      <c r="BH76" s="9"/>
      <c r="BI76" s="32">
        <v>1.149</v>
      </c>
      <c r="BJ76" s="32">
        <v>1.1399999999999999</v>
      </c>
      <c r="BK76" s="32">
        <f t="shared" si="3"/>
        <v>-9.000000000000119E-3</v>
      </c>
      <c r="BL76" s="9"/>
      <c r="BM76" s="6"/>
      <c r="BN76" s="51">
        <v>385500</v>
      </c>
      <c r="BO76" s="51">
        <v>30</v>
      </c>
      <c r="BP76" s="6"/>
      <c r="BQ76" s="6"/>
      <c r="BR76" s="6"/>
      <c r="BS76" s="6">
        <v>117</v>
      </c>
      <c r="BT76" s="6">
        <v>119</v>
      </c>
      <c r="BU76" s="51">
        <v>817714.79960000003</v>
      </c>
      <c r="BV76" s="6"/>
      <c r="BW76" s="6"/>
      <c r="BX76" s="6"/>
      <c r="BY76" s="6"/>
      <c r="BZ76" s="6"/>
    </row>
    <row r="77" spans="2:78" s="55" customFormat="1" x14ac:dyDescent="0.2">
      <c r="B77" s="2">
        <v>45928</v>
      </c>
      <c r="C77" s="3">
        <v>0</v>
      </c>
      <c r="D77" s="9">
        <v>-277703</v>
      </c>
      <c r="E77" s="7">
        <v>4.0721347428928567</v>
      </c>
      <c r="F77" s="7">
        <v>3.3309295789806868</v>
      </c>
      <c r="G77" s="6">
        <v>0</v>
      </c>
      <c r="H77" s="6"/>
      <c r="I77" s="9">
        <v>3300237</v>
      </c>
      <c r="J77" s="9">
        <v>931809</v>
      </c>
      <c r="K77" s="9">
        <v>2741366.5745899999</v>
      </c>
      <c r="L77" s="9" t="e">
        <f t="shared" si="4"/>
        <v>#N/A</v>
      </c>
      <c r="M77" s="9">
        <v>2662503</v>
      </c>
      <c r="N77" s="9"/>
      <c r="O77" s="6"/>
      <c r="P77" s="7">
        <v>101</v>
      </c>
      <c r="Q77" s="7">
        <v>99.8</v>
      </c>
      <c r="R77" s="7">
        <v>102.8</v>
      </c>
      <c r="S77" s="6">
        <v>100</v>
      </c>
      <c r="T77" s="6"/>
      <c r="U77" s="10">
        <v>108</v>
      </c>
      <c r="V77" s="10">
        <v>115.1</v>
      </c>
      <c r="W77" s="10">
        <v>112.9</v>
      </c>
      <c r="X77" s="6"/>
      <c r="Y77" s="6"/>
      <c r="Z77" s="10">
        <v>1.2</v>
      </c>
      <c r="AA77" s="10">
        <v>1.2</v>
      </c>
      <c r="AB77" s="7">
        <v>2.6</v>
      </c>
      <c r="AC77" s="7">
        <v>2.6</v>
      </c>
      <c r="AD77" s="6"/>
      <c r="AE77" s="40">
        <v>2.9</v>
      </c>
      <c r="AF77" s="40">
        <v>2.9</v>
      </c>
      <c r="AG77" s="40">
        <v>3</v>
      </c>
      <c r="AH77" s="40" t="e">
        <v>#N/A</v>
      </c>
      <c r="AI77" s="6"/>
      <c r="AJ77" s="7">
        <v>1.8</v>
      </c>
      <c r="AK77" s="7">
        <v>2</v>
      </c>
      <c r="AL77" s="7">
        <v>0</v>
      </c>
      <c r="AM77" s="7">
        <v>-0.6</v>
      </c>
      <c r="AN77" s="6"/>
      <c r="AO77" s="7">
        <v>1.5291785674368723</v>
      </c>
      <c r="AP77" s="7">
        <v>0.99479611241664423</v>
      </c>
      <c r="AQ77" s="6"/>
      <c r="AR77" s="6"/>
      <c r="AS77" s="6"/>
      <c r="AT77" s="7">
        <v>-0.7</v>
      </c>
      <c r="AU77" s="7">
        <v>-1.3</v>
      </c>
      <c r="AV77" s="7">
        <v>2.1</v>
      </c>
      <c r="AW77" s="9"/>
      <c r="AX77" s="9"/>
      <c r="AY77" s="7">
        <v>174.92</v>
      </c>
      <c r="AZ77" s="7">
        <v>141.19999999999999</v>
      </c>
      <c r="BA77" s="7"/>
      <c r="BB77" s="9"/>
      <c r="BC77" s="9"/>
      <c r="BD77" s="9">
        <v>1341268</v>
      </c>
      <c r="BE77" s="10">
        <v>147.94</v>
      </c>
      <c r="BF77" s="10"/>
      <c r="BG77" s="9"/>
      <c r="BH77" s="9"/>
      <c r="BI77" s="32">
        <v>1.415</v>
      </c>
      <c r="BJ77" s="32">
        <v>1.1539999999999999</v>
      </c>
      <c r="BK77" s="32">
        <f t="shared" si="3"/>
        <v>-0.26100000000000012</v>
      </c>
      <c r="BL77" s="9"/>
      <c r="BM77" s="6"/>
      <c r="BN77" s="51">
        <v>381100</v>
      </c>
      <c r="BO77" s="51">
        <v>32</v>
      </c>
      <c r="BP77" s="6"/>
      <c r="BQ77" s="6"/>
      <c r="BR77" s="6"/>
      <c r="BS77" s="6">
        <v>48</v>
      </c>
      <c r="BT77" s="6">
        <v>48</v>
      </c>
      <c r="BU77" s="51">
        <v>327341.41600000003</v>
      </c>
      <c r="BV77" s="6"/>
      <c r="BW77" s="6"/>
      <c r="BX77" s="6"/>
      <c r="BY77" s="6"/>
      <c r="BZ77" s="6"/>
    </row>
    <row r="78" spans="2:78" s="55" customFormat="1" x14ac:dyDescent="0.2">
      <c r="B78" s="2">
        <v>45958</v>
      </c>
      <c r="C78" s="3">
        <v>0</v>
      </c>
      <c r="D78" s="9">
        <v>-242910</v>
      </c>
      <c r="E78" s="7">
        <v>3.6122243806427923</v>
      </c>
      <c r="F78" s="7">
        <v>0.8406228681904524</v>
      </c>
      <c r="G78" s="6">
        <v>0</v>
      </c>
      <c r="H78" s="6"/>
      <c r="I78" s="9">
        <v>3135105</v>
      </c>
      <c r="J78" s="9">
        <v>985966</v>
      </c>
      <c r="K78" s="9" t="e">
        <v>#N/A</v>
      </c>
      <c r="L78" s="9" t="e">
        <f t="shared" si="4"/>
        <v>#N/A</v>
      </c>
      <c r="M78" s="9" t="e">
        <v>#N/A</v>
      </c>
      <c r="N78" s="9"/>
      <c r="O78" s="6"/>
      <c r="P78" s="7">
        <v>101.6</v>
      </c>
      <c r="Q78" s="7">
        <v>99.9</v>
      </c>
      <c r="R78" s="7">
        <v>105.5</v>
      </c>
      <c r="S78" s="6">
        <v>100</v>
      </c>
      <c r="T78" s="6"/>
      <c r="U78" s="10">
        <v>109.2</v>
      </c>
      <c r="V78" s="10">
        <v>115.7</v>
      </c>
      <c r="W78" s="10">
        <v>112.8</v>
      </c>
      <c r="X78" s="6"/>
      <c r="Y78" s="6"/>
      <c r="Z78" s="10">
        <v>1.19</v>
      </c>
      <c r="AA78" s="10">
        <v>1.2</v>
      </c>
      <c r="AB78" s="7">
        <v>2.6</v>
      </c>
      <c r="AC78" s="7">
        <v>2.6</v>
      </c>
      <c r="AD78" s="6"/>
      <c r="AE78" s="40">
        <v>3</v>
      </c>
      <c r="AF78" s="40">
        <v>3</v>
      </c>
      <c r="AG78" s="40">
        <v>3.1</v>
      </c>
      <c r="AH78" s="40" t="e">
        <v>#N/A</v>
      </c>
      <c r="AI78" s="6"/>
      <c r="AJ78" s="7">
        <v>-3</v>
      </c>
      <c r="AK78" s="7">
        <v>-1.5</v>
      </c>
      <c r="AL78" s="7">
        <v>-0.1</v>
      </c>
      <c r="AM78" s="7">
        <v>-0.4</v>
      </c>
      <c r="AN78" s="6"/>
      <c r="AO78" s="7">
        <v>1.6105894089751078</v>
      </c>
      <c r="AP78" s="7">
        <v>1.0674679217281362</v>
      </c>
      <c r="AQ78" s="6"/>
      <c r="AR78" s="6"/>
      <c r="AS78" s="6"/>
      <c r="AT78" s="7">
        <v>-0.5</v>
      </c>
      <c r="AU78" s="7">
        <v>-0.8</v>
      </c>
      <c r="AV78" s="7">
        <v>2.5</v>
      </c>
      <c r="AW78" s="9"/>
      <c r="AX78" s="9"/>
      <c r="AY78" s="7">
        <v>174.52500000000001</v>
      </c>
      <c r="AZ78" s="7">
        <v>139.6</v>
      </c>
      <c r="BA78" s="7"/>
      <c r="BB78" s="9"/>
      <c r="BC78" s="9"/>
      <c r="BD78" s="9">
        <v>1347378</v>
      </c>
      <c r="BE78" s="10">
        <v>151.28</v>
      </c>
      <c r="BF78" s="10"/>
      <c r="BG78" s="9"/>
      <c r="BH78" s="9"/>
      <c r="BI78" s="32">
        <v>1.272</v>
      </c>
      <c r="BJ78" s="32">
        <v>1.159</v>
      </c>
      <c r="BK78" s="32">
        <f t="shared" si="3"/>
        <v>-0.11299999999999999</v>
      </c>
      <c r="BL78" s="9"/>
      <c r="BM78" s="6"/>
      <c r="BN78" s="51">
        <v>329800</v>
      </c>
      <c r="BO78" s="51">
        <v>29</v>
      </c>
      <c r="BP78" s="6"/>
      <c r="BQ78" s="6"/>
      <c r="BR78" s="6"/>
      <c r="BS78" s="6">
        <v>75</v>
      </c>
      <c r="BT78" s="6">
        <v>76</v>
      </c>
      <c r="BU78" s="51">
        <v>831153.12589999998</v>
      </c>
      <c r="BV78" s="6"/>
      <c r="BW78" s="6"/>
      <c r="BX78" s="6"/>
      <c r="BY78" s="6"/>
      <c r="BZ78" s="6"/>
    </row>
    <row r="79" spans="2:78" s="55" customFormat="1" x14ac:dyDescent="0.2">
      <c r="B79" s="2">
        <v>45989</v>
      </c>
      <c r="C79" s="3">
        <v>0</v>
      </c>
      <c r="D79" s="9">
        <v>305991</v>
      </c>
      <c r="E79" s="7">
        <v>6.0848168536725584</v>
      </c>
      <c r="F79" s="7">
        <v>1.4028320591528924</v>
      </c>
      <c r="G79" s="6">
        <v>0</v>
      </c>
      <c r="H79" s="6"/>
      <c r="I79" s="9">
        <v>3357564</v>
      </c>
      <c r="J79" s="9">
        <v>895644</v>
      </c>
      <c r="K79" s="9" t="e">
        <v>#N/A</v>
      </c>
      <c r="L79" s="9">
        <f t="shared" si="4"/>
        <v>973859.70307666669</v>
      </c>
      <c r="M79" s="9" t="e">
        <v>#N/A</v>
      </c>
      <c r="N79" s="9"/>
      <c r="O79" s="6"/>
      <c r="P79" s="7">
        <v>99.6</v>
      </c>
      <c r="Q79" s="7">
        <v>98</v>
      </c>
      <c r="R79" s="7">
        <v>101.6</v>
      </c>
      <c r="S79" s="6">
        <v>100</v>
      </c>
      <c r="T79" s="6"/>
      <c r="U79" s="10">
        <v>109.6</v>
      </c>
      <c r="V79" s="10">
        <v>114.9</v>
      </c>
      <c r="W79" s="10">
        <v>113.1</v>
      </c>
      <c r="X79" s="6"/>
      <c r="Y79" s="6"/>
      <c r="Z79" s="10">
        <v>1.19</v>
      </c>
      <c r="AA79" s="10">
        <v>1.23</v>
      </c>
      <c r="AB79" s="7">
        <v>2.6</v>
      </c>
      <c r="AC79" s="7">
        <v>2.4</v>
      </c>
      <c r="AD79" s="6"/>
      <c r="AE79" s="40">
        <v>2.9</v>
      </c>
      <c r="AF79" s="40">
        <v>3</v>
      </c>
      <c r="AG79" s="40">
        <v>3</v>
      </c>
      <c r="AH79" s="40" t="e">
        <v>#N/A</v>
      </c>
      <c r="AI79" s="6"/>
      <c r="AJ79" s="7">
        <v>2.9</v>
      </c>
      <c r="AK79" s="7">
        <v>1.8</v>
      </c>
      <c r="AL79" s="7">
        <v>-2.2000000000000002</v>
      </c>
      <c r="AM79" s="7">
        <v>-2.5</v>
      </c>
      <c r="AN79" s="6"/>
      <c r="AO79" s="7">
        <v>1.7339254208471551</v>
      </c>
      <c r="AP79" s="7">
        <v>1.1532954420771784</v>
      </c>
      <c r="AQ79" s="6"/>
      <c r="AR79" s="6"/>
      <c r="AS79" s="6"/>
      <c r="AT79" s="7">
        <v>-1.2</v>
      </c>
      <c r="AU79" s="7">
        <v>-1.6</v>
      </c>
      <c r="AV79" s="7">
        <v>1.7</v>
      </c>
      <c r="AW79" s="9"/>
      <c r="AX79" s="9"/>
      <c r="AY79" s="7">
        <v>171.42500000000001</v>
      </c>
      <c r="AZ79" s="7">
        <v>135.80000000000001</v>
      </c>
      <c r="BA79" s="7"/>
      <c r="BB79" s="9"/>
      <c r="BC79" s="9"/>
      <c r="BD79" s="9">
        <v>1359358</v>
      </c>
      <c r="BE79" s="10">
        <v>155.12</v>
      </c>
      <c r="BF79" s="10"/>
      <c r="BG79" s="9"/>
      <c r="BH79" s="9"/>
      <c r="BI79" s="32">
        <v>1.139</v>
      </c>
      <c r="BJ79" s="32">
        <v>1.1639999999999999</v>
      </c>
      <c r="BK79" s="32">
        <f t="shared" si="3"/>
        <v>2.4999999999999911E-2</v>
      </c>
      <c r="BL79" s="9"/>
      <c r="BM79" s="6"/>
      <c r="BN79" s="51">
        <v>331000</v>
      </c>
      <c r="BO79" s="51">
        <v>28</v>
      </c>
      <c r="BP79" s="6"/>
      <c r="BQ79" s="6"/>
      <c r="BR79" s="6"/>
      <c r="BS79" s="6">
        <v>187</v>
      </c>
      <c r="BT79" s="6">
        <v>188</v>
      </c>
      <c r="BU79" s="51">
        <v>2765769.1227600002</v>
      </c>
      <c r="BV79" s="6"/>
      <c r="BW79" s="6"/>
      <c r="BX79" s="6"/>
      <c r="BY79" s="6"/>
      <c r="BZ79" s="6"/>
    </row>
    <row r="80" spans="2:78" s="55" customFormat="1" x14ac:dyDescent="0.2">
      <c r="B80" s="2">
        <v>46019</v>
      </c>
      <c r="C80" s="3">
        <v>0</v>
      </c>
      <c r="D80" s="9">
        <v>94749</v>
      </c>
      <c r="E80" s="7">
        <v>5.0578029727149092</v>
      </c>
      <c r="F80" s="7">
        <v>5.3810432746152292</v>
      </c>
      <c r="G80" s="6">
        <v>0</v>
      </c>
      <c r="H80" s="6"/>
      <c r="I80" s="9">
        <v>4022113</v>
      </c>
      <c r="J80" s="9">
        <v>1039969</v>
      </c>
      <c r="K80" s="9">
        <v>2921579.1092300001</v>
      </c>
      <c r="L80" s="9" t="e">
        <f t="shared" si="4"/>
        <v>#N/A</v>
      </c>
      <c r="M80" s="9">
        <v>2721203</v>
      </c>
      <c r="N80" s="9" t="e">
        <f>L80</f>
        <v>#N/A</v>
      </c>
      <c r="O80" s="6"/>
      <c r="P80" s="7">
        <v>100.2</v>
      </c>
      <c r="Q80" s="7">
        <v>98.6</v>
      </c>
      <c r="R80" s="7">
        <v>102.1</v>
      </c>
      <c r="S80" s="6">
        <v>100</v>
      </c>
      <c r="T80" s="6"/>
      <c r="U80" s="10">
        <v>110.5</v>
      </c>
      <c r="V80" s="10">
        <v>114.6</v>
      </c>
      <c r="W80" s="10">
        <v>111.8</v>
      </c>
      <c r="X80" s="6"/>
      <c r="Y80" s="6"/>
      <c r="Z80" s="10">
        <v>1.2</v>
      </c>
      <c r="AA80" s="10">
        <v>1.28</v>
      </c>
      <c r="AB80" s="7">
        <v>2.6</v>
      </c>
      <c r="AC80" s="7">
        <v>2.4</v>
      </c>
      <c r="AD80" s="6"/>
      <c r="AE80" s="40">
        <v>2.1</v>
      </c>
      <c r="AF80" s="40">
        <v>2.4</v>
      </c>
      <c r="AG80" s="40">
        <v>2.9</v>
      </c>
      <c r="AH80" s="40" t="e">
        <v>#N/A</v>
      </c>
      <c r="AI80" s="6"/>
      <c r="AJ80" s="7">
        <v>-2.6</v>
      </c>
      <c r="AK80" s="7">
        <v>-1.5</v>
      </c>
      <c r="AL80" s="7">
        <v>0</v>
      </c>
      <c r="AM80" s="7">
        <v>1.2</v>
      </c>
      <c r="AN80" s="6"/>
      <c r="AO80" s="7">
        <v>1.6943256205691524</v>
      </c>
      <c r="AP80" s="7">
        <v>1.0999295227581856</v>
      </c>
      <c r="AQ80" s="6"/>
      <c r="AR80" s="6"/>
      <c r="AS80" s="6"/>
      <c r="AT80" s="7">
        <v>0.3</v>
      </c>
      <c r="AU80" s="7">
        <v>-0.1</v>
      </c>
      <c r="AV80" s="7">
        <v>2.4</v>
      </c>
      <c r="AW80" s="9"/>
      <c r="AX80" s="9"/>
      <c r="AY80" s="7">
        <v>161.55000000000001</v>
      </c>
      <c r="AZ80" s="7">
        <v>124.3</v>
      </c>
      <c r="BA80" s="7"/>
      <c r="BB80" s="9"/>
      <c r="BC80" s="9"/>
      <c r="BD80" s="9">
        <v>1369775</v>
      </c>
      <c r="BE80" s="10">
        <v>155.88</v>
      </c>
      <c r="BF80" s="10"/>
      <c r="BG80" s="9"/>
      <c r="BH80" s="9"/>
      <c r="BI80" s="32">
        <v>1.4039999999999999</v>
      </c>
      <c r="BJ80" s="32">
        <v>1.212</v>
      </c>
      <c r="BK80" s="32">
        <f t="shared" si="3"/>
        <v>-0.19199999999999995</v>
      </c>
      <c r="BL80" s="9"/>
      <c r="BM80" s="6"/>
      <c r="BN80" s="51">
        <v>349200</v>
      </c>
      <c r="BO80" s="51">
        <v>30</v>
      </c>
      <c r="BP80" s="6"/>
      <c r="BQ80" s="6"/>
      <c r="BR80" s="6"/>
      <c r="BS80" s="6">
        <v>52</v>
      </c>
      <c r="BT80" s="6">
        <v>52</v>
      </c>
      <c r="BU80" s="51">
        <v>266170.27990999998</v>
      </c>
      <c r="BV80" s="6"/>
      <c r="BW80" s="6"/>
      <c r="BX80" s="6"/>
      <c r="BY80" s="6"/>
      <c r="BZ80" s="6"/>
    </row>
    <row r="81" spans="2:78" s="55" customFormat="1" x14ac:dyDescent="0.2">
      <c r="B81" s="2">
        <v>46050</v>
      </c>
      <c r="C81" s="3">
        <v>0</v>
      </c>
      <c r="D81" s="9">
        <v>-1165804</v>
      </c>
      <c r="E81" s="7">
        <v>16.786477875175532</v>
      </c>
      <c r="F81" s="7">
        <v>-2.566298145654565</v>
      </c>
      <c r="G81" s="6">
        <v>0</v>
      </c>
      <c r="H81" s="6"/>
      <c r="I81" s="9">
        <v>3942063</v>
      </c>
      <c r="J81" s="9">
        <v>982428</v>
      </c>
      <c r="K81" s="9" t="e">
        <v>#N/A</v>
      </c>
      <c r="L81" s="9" t="e">
        <f>K82/3</f>
        <v>#N/A</v>
      </c>
      <c r="M81" s="9" t="e">
        <v>#N/A</v>
      </c>
      <c r="N81" s="9" t="e">
        <f>L81</f>
        <v>#N/A</v>
      </c>
      <c r="O81" s="6"/>
      <c r="P81" s="7">
        <v>104.5</v>
      </c>
      <c r="Q81" s="7">
        <v>97.8</v>
      </c>
      <c r="R81" s="7">
        <v>105.1</v>
      </c>
      <c r="S81" s="6">
        <v>100</v>
      </c>
      <c r="T81" s="6"/>
      <c r="U81" s="10">
        <v>112.5</v>
      </c>
      <c r="V81" s="10">
        <v>117.9</v>
      </c>
      <c r="W81" s="10">
        <v>112.1</v>
      </c>
      <c r="X81" s="6"/>
      <c r="Y81" s="6"/>
      <c r="Z81" s="10">
        <v>1.18</v>
      </c>
      <c r="AA81" s="10">
        <v>1.27</v>
      </c>
      <c r="AB81" s="7">
        <v>2.7</v>
      </c>
      <c r="AC81" s="7">
        <v>2.6</v>
      </c>
      <c r="AD81" s="6"/>
      <c r="AE81" s="40">
        <v>1.5</v>
      </c>
      <c r="AF81" s="40">
        <v>2</v>
      </c>
      <c r="AG81" s="40">
        <v>2.6</v>
      </c>
      <c r="AH81" s="40" t="e">
        <v>#N/A</v>
      </c>
      <c r="AI81" s="6"/>
      <c r="AJ81" s="7">
        <v>-1</v>
      </c>
      <c r="AK81" s="7">
        <v>-0.4</v>
      </c>
      <c r="AL81" s="7">
        <v>1.3</v>
      </c>
      <c r="AM81" s="7">
        <v>1.3</v>
      </c>
      <c r="AN81" s="6"/>
      <c r="AO81" s="7">
        <v>1.5563594637186906</v>
      </c>
      <c r="AP81" s="7">
        <v>1.024259780862977</v>
      </c>
      <c r="AQ81" s="6"/>
      <c r="AR81" s="6"/>
      <c r="AS81" s="6"/>
      <c r="AT81" s="7">
        <v>1</v>
      </c>
      <c r="AU81" s="7">
        <v>0.7</v>
      </c>
      <c r="AV81" s="7">
        <v>2.5</v>
      </c>
      <c r="AW81" s="9"/>
      <c r="AX81" s="9"/>
      <c r="AY81" s="7">
        <v>155.22499999999999</v>
      </c>
      <c r="AZ81" s="7">
        <v>120.6</v>
      </c>
      <c r="BA81" s="7"/>
      <c r="BB81" s="9"/>
      <c r="BC81" s="9"/>
      <c r="BD81" s="9">
        <v>1394750</v>
      </c>
      <c r="BE81" s="10">
        <v>156.71</v>
      </c>
      <c r="BF81" s="10"/>
      <c r="BG81" s="9"/>
      <c r="BH81" s="9"/>
      <c r="BI81" s="32">
        <v>1.383</v>
      </c>
      <c r="BJ81" s="32">
        <v>1.2350000000000001</v>
      </c>
      <c r="BK81" s="32">
        <f t="shared" si="3"/>
        <v>-0.14799999999999991</v>
      </c>
      <c r="BL81" s="9"/>
      <c r="BM81" s="6"/>
      <c r="BN81" s="51">
        <v>188400</v>
      </c>
      <c r="BO81" s="51">
        <v>13</v>
      </c>
      <c r="BP81" s="6"/>
      <c r="BQ81" s="6"/>
      <c r="BR81" s="6"/>
      <c r="BS81" s="6">
        <v>67</v>
      </c>
      <c r="BT81" s="6">
        <v>67</v>
      </c>
      <c r="BU81" s="51">
        <v>712728.56900000002</v>
      </c>
      <c r="BV81" s="6"/>
      <c r="BW81" s="6"/>
      <c r="BX81" s="6"/>
      <c r="BY81" s="6"/>
      <c r="BZ81" s="6"/>
    </row>
    <row r="82" spans="2:78" s="55" customFormat="1" x14ac:dyDescent="0.2">
      <c r="B82" s="2">
        <v>46081</v>
      </c>
      <c r="C82" s="3">
        <v>0</v>
      </c>
      <c r="D82" s="9">
        <v>36568</v>
      </c>
      <c r="E82" s="7">
        <v>4.0242415264059206</v>
      </c>
      <c r="F82" s="7">
        <v>10.340307837986884</v>
      </c>
      <c r="G82" s="6">
        <v>0</v>
      </c>
      <c r="H82" s="6"/>
      <c r="I82" s="9">
        <v>3744305</v>
      </c>
      <c r="J82" s="9">
        <v>1115866</v>
      </c>
      <c r="K82" s="9" t="e">
        <v>#N/A</v>
      </c>
      <c r="L82" s="9">
        <f t="shared" si="4"/>
        <v>1036395.0784333333</v>
      </c>
      <c r="M82" s="9" t="e">
        <v>#N/A</v>
      </c>
      <c r="N82" s="9">
        <f>L82</f>
        <v>1036395.0784333333</v>
      </c>
      <c r="O82" s="6"/>
      <c r="P82" s="7">
        <v>102.4</v>
      </c>
      <c r="Q82" s="7">
        <v>98.1</v>
      </c>
      <c r="R82" s="7">
        <v>105</v>
      </c>
      <c r="S82" s="6">
        <v>100</v>
      </c>
      <c r="T82" s="6"/>
      <c r="U82" s="10">
        <v>114.3</v>
      </c>
      <c r="V82" s="10">
        <v>116.5</v>
      </c>
      <c r="W82" s="10">
        <v>111.9</v>
      </c>
      <c r="X82" s="6"/>
      <c r="Y82" s="6"/>
      <c r="Z82" s="10">
        <v>1.19</v>
      </c>
      <c r="AA82" s="10">
        <v>1.26</v>
      </c>
      <c r="AB82" s="7">
        <v>2.6</v>
      </c>
      <c r="AC82" s="7">
        <v>2.6</v>
      </c>
      <c r="AD82" s="6"/>
      <c r="AE82" s="40">
        <v>1.3</v>
      </c>
      <c r="AF82" s="40">
        <v>1.6</v>
      </c>
      <c r="AG82" s="40">
        <v>2.5</v>
      </c>
      <c r="AH82" s="40" t="e">
        <v>#N/A</v>
      </c>
      <c r="AI82" s="6"/>
      <c r="AJ82" s="7">
        <v>-1.8</v>
      </c>
      <c r="AK82" s="7">
        <v>-2.2999999999999998</v>
      </c>
      <c r="AL82" s="7">
        <v>1.6</v>
      </c>
      <c r="AM82" s="7">
        <v>2</v>
      </c>
      <c r="AN82" s="6"/>
      <c r="AO82" s="7">
        <v>1.7160919708989053</v>
      </c>
      <c r="AP82" s="7">
        <v>1.1689592860706399</v>
      </c>
      <c r="AQ82" s="6"/>
      <c r="AR82" s="6"/>
      <c r="AS82" s="6"/>
      <c r="AT82" s="7">
        <v>2.1</v>
      </c>
      <c r="AU82" s="7">
        <v>2</v>
      </c>
      <c r="AV82" s="7">
        <v>3.4</v>
      </c>
      <c r="AW82" s="9"/>
      <c r="AX82" s="9"/>
      <c r="AY82" s="7">
        <v>156.22499999999999</v>
      </c>
      <c r="AZ82" s="7">
        <v>124.4</v>
      </c>
      <c r="BA82" s="7"/>
      <c r="BB82" s="9"/>
      <c r="BC82" s="9"/>
      <c r="BD82" s="9">
        <v>1410699</v>
      </c>
      <c r="BE82" s="10">
        <v>155.07</v>
      </c>
      <c r="BF82" s="10"/>
      <c r="BG82" s="9"/>
      <c r="BH82" s="9"/>
      <c r="BI82" s="32">
        <v>1.4710000000000001</v>
      </c>
      <c r="BJ82" s="32">
        <v>1.2629999999999999</v>
      </c>
      <c r="BK82" s="32">
        <f t="shared" si="3"/>
        <v>-0.20800000000000018</v>
      </c>
      <c r="BL82" s="9"/>
      <c r="BM82" s="6"/>
      <c r="BN82" s="51">
        <v>383300</v>
      </c>
      <c r="BO82" s="51">
        <v>22</v>
      </c>
      <c r="BP82" s="6"/>
      <c r="BQ82" s="6"/>
      <c r="BR82" s="6"/>
      <c r="BS82" s="6">
        <v>192</v>
      </c>
      <c r="BT82" s="6">
        <v>194</v>
      </c>
      <c r="BU82" s="51">
        <v>1681127.4213</v>
      </c>
      <c r="BV82" s="6"/>
      <c r="BW82" s="6"/>
      <c r="BX82" s="6"/>
      <c r="BY82" s="6"/>
      <c r="BZ82" s="6"/>
    </row>
    <row r="83" spans="2:78" s="55" customFormat="1" x14ac:dyDescent="0.2">
      <c r="B83" s="2">
        <v>46110</v>
      </c>
      <c r="C83" s="3">
        <v>0</v>
      </c>
      <c r="D83" s="9">
        <v>631235</v>
      </c>
      <c r="E83" s="7">
        <v>11.468377889469945</v>
      </c>
      <c r="F83" s="7">
        <v>11.032146155001699</v>
      </c>
      <c r="G83" s="6">
        <v>0</v>
      </c>
      <c r="H83" s="6"/>
      <c r="I83" s="9">
        <v>3906599</v>
      </c>
      <c r="J83" s="9">
        <v>1010891</v>
      </c>
      <c r="K83" s="9">
        <v>3109185.2352999998</v>
      </c>
      <c r="L83" s="9" t="e">
        <f t="shared" si="4"/>
        <v>#N/A</v>
      </c>
      <c r="M83" s="9">
        <v>2800246</v>
      </c>
      <c r="N83" s="9" t="e">
        <f t="shared" si="4"/>
        <v>#N/A</v>
      </c>
      <c r="O83" s="6"/>
      <c r="P83" s="7">
        <v>102</v>
      </c>
      <c r="Q83" s="7">
        <v>96.3</v>
      </c>
      <c r="R83" s="7">
        <v>103.7</v>
      </c>
      <c r="S83" s="6">
        <v>100</v>
      </c>
      <c r="T83" s="6"/>
      <c r="U83" s="10">
        <v>115.4</v>
      </c>
      <c r="V83" s="10">
        <v>116.8</v>
      </c>
      <c r="W83" s="10">
        <v>111.6</v>
      </c>
      <c r="X83" s="6"/>
      <c r="Y83" s="6"/>
      <c r="Z83" s="10">
        <v>1.18</v>
      </c>
      <c r="AA83" s="10">
        <v>1.22</v>
      </c>
      <c r="AB83" s="7">
        <v>2.7</v>
      </c>
      <c r="AC83" s="7">
        <v>2.8</v>
      </c>
      <c r="AD83" s="6"/>
      <c r="AE83" s="40">
        <v>1.5</v>
      </c>
      <c r="AF83" s="40">
        <v>1.8</v>
      </c>
      <c r="AG83" s="40">
        <v>2.4</v>
      </c>
      <c r="AH83" s="40" t="e">
        <v>#N/A</v>
      </c>
      <c r="AI83" s="6"/>
      <c r="AJ83" s="7">
        <v>-2.9</v>
      </c>
      <c r="AK83" s="7">
        <v>-1.3</v>
      </c>
      <c r="AL83" s="7">
        <v>4.7</v>
      </c>
      <c r="AM83" s="7">
        <v>4.7</v>
      </c>
      <c r="AN83" s="6"/>
      <c r="AO83" s="7">
        <v>1.9844294553099062</v>
      </c>
      <c r="AP83" s="7">
        <v>1.3898726123749459</v>
      </c>
      <c r="AQ83" s="6"/>
      <c r="AR83" s="6"/>
      <c r="AS83" s="6"/>
      <c r="AT83" s="7">
        <v>1.6</v>
      </c>
      <c r="AU83" s="7">
        <v>1.4</v>
      </c>
      <c r="AV83" s="7">
        <v>3.1</v>
      </c>
      <c r="AW83" s="9"/>
      <c r="AX83" s="9"/>
      <c r="AY83" s="7">
        <v>171.8</v>
      </c>
      <c r="AZ83" s="7">
        <v>136.19999999999999</v>
      </c>
      <c r="BA83" s="7"/>
      <c r="BB83" s="9"/>
      <c r="BC83" s="9"/>
      <c r="BD83" s="9">
        <v>1374734</v>
      </c>
      <c r="BE83" s="10">
        <v>158.63999999999999</v>
      </c>
      <c r="BF83" s="10"/>
      <c r="BG83" s="9"/>
      <c r="BH83" s="9"/>
      <c r="BI83" s="32">
        <v>1.8129999999999999</v>
      </c>
      <c r="BJ83" s="32">
        <v>1.325</v>
      </c>
      <c r="BK83" s="32">
        <f t="shared" si="3"/>
        <v>-0.48799999999999999</v>
      </c>
      <c r="BL83" s="9"/>
      <c r="BM83" s="6"/>
      <c r="BN83" s="51">
        <v>258460</v>
      </c>
      <c r="BO83" s="51">
        <v>18</v>
      </c>
      <c r="BP83" s="6"/>
      <c r="BQ83" s="6"/>
      <c r="BR83" s="6"/>
      <c r="BS83" s="6">
        <v>63</v>
      </c>
      <c r="BT83" s="6">
        <v>63</v>
      </c>
      <c r="BU83" s="51">
        <v>5330400.6940099997</v>
      </c>
      <c r="BV83" s="6"/>
      <c r="BW83" s="6"/>
      <c r="BX83" s="6"/>
      <c r="BY83" s="6"/>
      <c r="BZ83" s="6"/>
    </row>
    <row r="84" spans="2:78" s="55" customFormat="1" x14ac:dyDescent="0.2">
      <c r="B84" s="2">
        <v>46141</v>
      </c>
      <c r="C84" s="3">
        <v>0</v>
      </c>
      <c r="D84" s="9">
        <v>282325</v>
      </c>
      <c r="E84" s="7">
        <v>14.825605250330156</v>
      </c>
      <c r="F84" s="7">
        <v>9.9434124267678055</v>
      </c>
      <c r="G84" s="6">
        <v>0</v>
      </c>
      <c r="H84" s="6"/>
      <c r="I84" s="9">
        <v>4038841</v>
      </c>
      <c r="J84" s="9">
        <v>1098510</v>
      </c>
      <c r="K84" s="9" t="e">
        <v>#N/A</v>
      </c>
      <c r="L84" s="9" t="e">
        <f t="shared" si="4"/>
        <v>#N/A</v>
      </c>
      <c r="M84" s="9" t="e">
        <v>#N/A</v>
      </c>
      <c r="N84" s="9" t="e">
        <f t="shared" si="4"/>
        <v>#N/A</v>
      </c>
      <c r="O84" s="6"/>
      <c r="P84" s="7">
        <v>102.5</v>
      </c>
      <c r="Q84" s="7">
        <v>96</v>
      </c>
      <c r="R84" s="7">
        <v>102.9</v>
      </c>
      <c r="S84" s="6">
        <v>100</v>
      </c>
      <c r="T84" s="6"/>
      <c r="U84" s="10">
        <v>116.1</v>
      </c>
      <c r="V84" s="10">
        <v>118.1</v>
      </c>
      <c r="W84" s="10">
        <v>111.9</v>
      </c>
      <c r="X84" s="6"/>
      <c r="Y84" s="6"/>
      <c r="Z84" s="10">
        <v>1.18</v>
      </c>
      <c r="AA84" s="10">
        <v>1.1200000000000001</v>
      </c>
      <c r="AB84" s="7">
        <v>2.5</v>
      </c>
      <c r="AC84" s="7">
        <v>2.7</v>
      </c>
      <c r="AD84" s="6"/>
      <c r="AE84" s="40">
        <v>1.4</v>
      </c>
      <c r="AF84" s="40">
        <v>1.4</v>
      </c>
      <c r="AG84" s="40">
        <v>1.9</v>
      </c>
      <c r="AH84" s="40" t="e">
        <v>#N/A</v>
      </c>
      <c r="AI84" s="6"/>
      <c r="AJ84" s="7">
        <v>-0.5</v>
      </c>
      <c r="AK84" s="7">
        <v>-2</v>
      </c>
      <c r="AL84" s="7">
        <v>2.2999999999999998</v>
      </c>
      <c r="AM84" s="7">
        <v>2.2999999999999998</v>
      </c>
      <c r="AN84" s="6"/>
      <c r="AO84" s="7">
        <v>2.3251622619026087</v>
      </c>
      <c r="AP84" s="7">
        <v>1.6622997748992288</v>
      </c>
      <c r="AQ84" s="6"/>
      <c r="AR84" s="6"/>
      <c r="AS84" s="6"/>
      <c r="AT84" s="7">
        <v>2.2000000000000002</v>
      </c>
      <c r="AU84" s="7">
        <v>2</v>
      </c>
      <c r="AV84" s="7">
        <v>3.6</v>
      </c>
      <c r="AW84" s="9"/>
      <c r="AX84" s="9"/>
      <c r="AY84" s="7">
        <v>168.52500000000001</v>
      </c>
      <c r="AZ84" s="7">
        <v>131.80000000000001</v>
      </c>
      <c r="BA84" s="7"/>
      <c r="BB84" s="9"/>
      <c r="BC84" s="9"/>
      <c r="BD84" s="9">
        <v>1382994</v>
      </c>
      <c r="BE84" s="10">
        <v>159.28</v>
      </c>
      <c r="BF84" s="10"/>
      <c r="BG84" s="9"/>
      <c r="BH84" s="9"/>
      <c r="BI84" s="32">
        <v>1.6859999999999999</v>
      </c>
      <c r="BJ84" s="32">
        <v>1.343</v>
      </c>
      <c r="BK84" s="32">
        <f t="shared" si="3"/>
        <v>-0.34299999999999997</v>
      </c>
      <c r="BL84" s="9"/>
      <c r="BM84" s="6"/>
      <c r="BN84" s="51">
        <v>285400</v>
      </c>
      <c r="BO84" s="51">
        <v>13</v>
      </c>
      <c r="BP84" s="6"/>
      <c r="BQ84" s="6"/>
      <c r="BR84" s="6"/>
      <c r="BS84" s="6">
        <v>61</v>
      </c>
      <c r="BT84" s="6">
        <v>61</v>
      </c>
      <c r="BU84" s="51">
        <v>3229069.1101159998</v>
      </c>
      <c r="BV84" s="6"/>
      <c r="BW84" s="6"/>
      <c r="BX84" s="6"/>
      <c r="BY84" s="6"/>
      <c r="BZ84" s="6"/>
    </row>
    <row r="85" spans="2:78" s="55" customFormat="1" x14ac:dyDescent="0.2">
      <c r="B85" s="2">
        <v>46171</v>
      </c>
      <c r="C85" s="3">
        <v>0</v>
      </c>
      <c r="D85" s="9">
        <v>-391785</v>
      </c>
      <c r="E85" s="7">
        <v>16.846598388332829</v>
      </c>
      <c r="F85" s="7">
        <v>12.498476107989399</v>
      </c>
      <c r="G85" s="6">
        <v>0</v>
      </c>
      <c r="H85" s="6"/>
      <c r="I85" s="9" t="e">
        <v>#N/A</v>
      </c>
      <c r="J85" s="9" t="e">
        <v>#N/A</v>
      </c>
      <c r="K85" s="9" t="e">
        <v>#N/A</v>
      </c>
      <c r="L85" s="9" t="e">
        <f t="shared" si="4"/>
        <v>#N/A</v>
      </c>
      <c r="M85" s="9" t="e">
        <v>#N/A</v>
      </c>
      <c r="N85" s="9">
        <f t="shared" si="4"/>
        <v>1039188.3333333334</v>
      </c>
      <c r="O85" s="6"/>
      <c r="P85" s="7">
        <v>103</v>
      </c>
      <c r="Q85" s="7">
        <v>95.4</v>
      </c>
      <c r="R85" s="7" t="e">
        <v>#N/A</v>
      </c>
      <c r="S85" s="6">
        <v>100</v>
      </c>
      <c r="T85" s="6"/>
      <c r="U85" s="10" t="e">
        <v>#N/A</v>
      </c>
      <c r="V85" s="10" t="e">
        <v>#N/A</v>
      </c>
      <c r="W85" s="10" t="e">
        <v>#N/A</v>
      </c>
      <c r="X85" s="6"/>
      <c r="Y85" s="6"/>
      <c r="Z85" s="10">
        <v>1.17</v>
      </c>
      <c r="AA85" s="10">
        <v>1.08</v>
      </c>
      <c r="AB85" s="7">
        <v>2.5</v>
      </c>
      <c r="AC85" s="7">
        <v>2.6</v>
      </c>
      <c r="AD85" s="6"/>
      <c r="AE85" s="40">
        <v>1.5</v>
      </c>
      <c r="AF85" s="40">
        <v>1.4</v>
      </c>
      <c r="AG85" s="40">
        <v>1.8</v>
      </c>
      <c r="AH85" s="40" t="e">
        <v>#N/A</v>
      </c>
      <c r="AI85" s="6"/>
      <c r="AJ85" s="7" t="e">
        <v>#N/A</v>
      </c>
      <c r="AK85" s="7" t="e">
        <v>#N/A</v>
      </c>
      <c r="AL85" s="7" t="e">
        <v>#N/A</v>
      </c>
      <c r="AM85" s="7" t="e">
        <v>#N/A</v>
      </c>
      <c r="AN85" s="6"/>
      <c r="AO85" s="7">
        <v>2.4506034917520556</v>
      </c>
      <c r="AP85" s="7">
        <v>1.7497388271516181</v>
      </c>
      <c r="AQ85" s="6"/>
      <c r="AR85" s="6"/>
      <c r="AS85" s="6"/>
      <c r="AT85" s="7" t="e">
        <v>#N/A</v>
      </c>
      <c r="AU85" s="7" t="e">
        <v>#N/A</v>
      </c>
      <c r="AV85" s="7" t="e">
        <v>#N/A</v>
      </c>
      <c r="AW85" s="9"/>
      <c r="AX85" s="9"/>
      <c r="AY85" s="7">
        <v>169.26666666666668</v>
      </c>
      <c r="AZ85" s="7">
        <v>134.9</v>
      </c>
      <c r="BA85" s="7"/>
      <c r="BB85" s="9"/>
      <c r="BC85" s="9"/>
      <c r="BD85" s="9">
        <v>1305874</v>
      </c>
      <c r="BE85" s="10">
        <v>158.34</v>
      </c>
      <c r="BF85" s="10"/>
      <c r="BG85" s="9"/>
      <c r="BH85" s="9"/>
      <c r="BI85" s="32">
        <v>1.71</v>
      </c>
      <c r="BJ85" s="32">
        <v>1.359</v>
      </c>
      <c r="BK85" s="32">
        <f t="shared" si="3"/>
        <v>-0.35099999999999998</v>
      </c>
      <c r="BL85" s="9"/>
      <c r="BM85" s="6"/>
      <c r="BN85" s="51">
        <v>300000</v>
      </c>
      <c r="BO85" s="51">
        <v>14</v>
      </c>
      <c r="BP85" s="6"/>
      <c r="BQ85" s="6"/>
      <c r="BR85" s="6"/>
      <c r="BS85" s="6">
        <v>256</v>
      </c>
      <c r="BT85" s="6">
        <v>257</v>
      </c>
      <c r="BU85" s="51">
        <v>5293499.6598859997</v>
      </c>
      <c r="BV85" s="6"/>
      <c r="BW85" s="6"/>
      <c r="BX85" s="6"/>
      <c r="BY85" s="6"/>
      <c r="BZ85" s="6"/>
    </row>
    <row r="86" spans="2:78" s="55" customFormat="1" x14ac:dyDescent="0.2">
      <c r="B86" s="2">
        <v>46202</v>
      </c>
      <c r="C86" s="3">
        <v>0</v>
      </c>
      <c r="D86" s="9" t="e">
        <v>#N/A</v>
      </c>
      <c r="E86" s="7" t="e">
        <v>#N/A</v>
      </c>
      <c r="F86" s="7" t="e">
        <v>#N/A</v>
      </c>
      <c r="G86" s="6">
        <v>0</v>
      </c>
      <c r="H86" s="6"/>
      <c r="I86" s="9" t="e">
        <v>#N/A</v>
      </c>
      <c r="J86" s="9" t="e">
        <v>#N/A</v>
      </c>
      <c r="K86" s="9" t="e">
        <v>#N/A</v>
      </c>
      <c r="L86" s="9"/>
      <c r="M86" s="9">
        <v>3117565</v>
      </c>
      <c r="N86" s="9"/>
      <c r="O86" s="6"/>
      <c r="P86" s="7" t="e">
        <v>#N/A</v>
      </c>
      <c r="Q86" s="7" t="e">
        <v>#N/A</v>
      </c>
      <c r="R86" s="7" t="e">
        <v>#N/A</v>
      </c>
      <c r="S86" s="6">
        <v>100</v>
      </c>
      <c r="T86" s="6"/>
      <c r="U86" s="10" t="e">
        <v>#N/A</v>
      </c>
      <c r="V86" s="10" t="e">
        <v>#N/A</v>
      </c>
      <c r="W86" s="10" t="e">
        <v>#N/A</v>
      </c>
      <c r="X86" s="6"/>
      <c r="Y86" s="6"/>
      <c r="Z86" s="10" t="e">
        <v>#N/A</v>
      </c>
      <c r="AA86" s="10" t="e">
        <v>#N/A</v>
      </c>
      <c r="AB86" s="7" t="e">
        <v>#N/A</v>
      </c>
      <c r="AC86" s="7" t="e">
        <v>#N/A</v>
      </c>
      <c r="AD86" s="6"/>
      <c r="AE86" s="40" t="e">
        <v>#N/A</v>
      </c>
      <c r="AF86" s="40" t="e">
        <v>#N/A</v>
      </c>
      <c r="AG86" s="40" t="e">
        <v>#N/A</v>
      </c>
      <c r="AH86" s="40" t="e">
        <v>#N/A</v>
      </c>
      <c r="AI86" s="6"/>
      <c r="AJ86" s="7" t="e">
        <v>#N/A</v>
      </c>
      <c r="AK86" s="7" t="e">
        <v>#N/A</v>
      </c>
      <c r="AL86" s="7" t="e">
        <v>#N/A</v>
      </c>
      <c r="AM86" s="7" t="e">
        <v>#N/A</v>
      </c>
      <c r="AN86" s="6"/>
      <c r="AO86" s="7" t="e">
        <v>#N/A</v>
      </c>
      <c r="AP86" s="7" t="e">
        <v>#N/A</v>
      </c>
      <c r="AQ86" s="6"/>
      <c r="AR86" s="6"/>
      <c r="AS86" s="6"/>
      <c r="AT86" s="7" t="e">
        <v>#N/A</v>
      </c>
      <c r="AU86" s="7" t="e">
        <v>#N/A</v>
      </c>
      <c r="AV86" s="7" t="e">
        <v>#N/A</v>
      </c>
      <c r="AW86" s="9"/>
      <c r="AX86" s="9"/>
      <c r="AY86" s="7">
        <v>169.66</v>
      </c>
      <c r="AZ86" s="7" t="e">
        <v>#N/A</v>
      </c>
      <c r="BA86" s="7"/>
      <c r="BB86" s="9"/>
      <c r="BC86" s="9"/>
      <c r="BD86" s="9" t="e">
        <v>#N/A</v>
      </c>
      <c r="BE86" s="10">
        <v>160.71</v>
      </c>
      <c r="BF86" s="10"/>
      <c r="BG86" s="9"/>
      <c r="BH86" s="9"/>
      <c r="BI86" s="32" t="e">
        <v>#N/A</v>
      </c>
      <c r="BJ86" s="32" t="e">
        <v>#N/A</v>
      </c>
      <c r="BK86" s="32" t="e">
        <f t="shared" si="3"/>
        <v>#N/A</v>
      </c>
      <c r="BL86" s="9"/>
      <c r="BM86" s="6"/>
      <c r="BN86" s="51">
        <v>395500</v>
      </c>
      <c r="BO86" s="51">
        <v>26</v>
      </c>
      <c r="BP86" s="6"/>
      <c r="BQ86" s="6"/>
      <c r="BR86" s="6"/>
      <c r="BS86" s="6">
        <v>72</v>
      </c>
      <c r="BT86" s="6">
        <v>72</v>
      </c>
      <c r="BU86" s="51">
        <v>192601.97560000001</v>
      </c>
      <c r="BV86" s="6"/>
      <c r="BW86" s="6"/>
      <c r="BX86" s="6"/>
      <c r="BY86" s="6"/>
      <c r="BZ86" s="6"/>
    </row>
    <row r="87" spans="2:78" x14ac:dyDescent="0.2">
      <c r="AV87" s="4"/>
      <c r="AW87" s="4"/>
      <c r="AX87" s="4"/>
      <c r="AY87" s="4"/>
      <c r="AZ87" s="4"/>
      <c r="BA87" s="4"/>
      <c r="BB87" s="4"/>
      <c r="BC87" s="4"/>
      <c r="BD87" s="4"/>
      <c r="BE87" s="4"/>
      <c r="BF87" s="4"/>
      <c r="BG87" s="4"/>
      <c r="BH87" s="4"/>
      <c r="BI87" s="4"/>
      <c r="BJ87" s="4"/>
      <c r="BK87" s="4"/>
    </row>
    <row r="88" spans="2:78" x14ac:dyDescent="0.2">
      <c r="D88" s="8" t="s">
        <v>87</v>
      </c>
    </row>
    <row r="89" spans="2:78" x14ac:dyDescent="0.2">
      <c r="D89" s="8" t="s">
        <v>88</v>
      </c>
    </row>
    <row r="90" spans="2:78" x14ac:dyDescent="0.2">
      <c r="D90" s="8" t="s">
        <v>89</v>
      </c>
    </row>
    <row r="91" spans="2:78" x14ac:dyDescent="0.2">
      <c r="D91" s="8" t="s">
        <v>90</v>
      </c>
    </row>
    <row r="92" spans="2:78" x14ac:dyDescent="0.2">
      <c r="D92" s="8" t="s">
        <v>91</v>
      </c>
    </row>
    <row r="93" spans="2:78" x14ac:dyDescent="0.2">
      <c r="D93" s="8" t="s">
        <v>92</v>
      </c>
    </row>
    <row r="94" spans="2:78" x14ac:dyDescent="0.2">
      <c r="D94" s="8" t="s">
        <v>93</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54"/>
  <sheetViews>
    <sheetView zoomScale="85" zoomScaleNormal="85" workbookViewId="0">
      <pane xSplit="3" ySplit="21" topLeftCell="D37" activePane="bottomRight" state="frozen"/>
      <selection pane="topRight" activeCell="D1" sqref="D1"/>
      <selection pane="bottomLeft" activeCell="A23" sqref="A23"/>
      <selection pane="bottomRight" activeCell="B21" sqref="B21:G46 I21:J46 N21:P46 S21:T46"/>
    </sheetView>
  </sheetViews>
  <sheetFormatPr defaultRowHeight="13.2" x14ac:dyDescent="0.2"/>
  <cols>
    <col min="1" max="1" width="1.109375" style="15" customWidth="1"/>
    <col min="2" max="3" width="9.6640625" style="8" customWidth="1"/>
    <col min="4" max="7" width="9.6640625" style="5" customWidth="1"/>
    <col min="8" max="23" width="9.6640625" style="8" customWidth="1"/>
    <col min="24" max="26" width="9" style="8"/>
    <col min="27" max="255" width="9" style="15"/>
    <col min="256" max="256" width="9" style="15" customWidth="1"/>
    <col min="257" max="16371" width="9" style="15"/>
    <col min="16372" max="16372" width="9" style="15" customWidth="1"/>
    <col min="16373" max="16383" width="9" style="15"/>
    <col min="16384" max="16384" width="9" style="15" customWidth="1"/>
  </cols>
  <sheetData>
    <row r="1" spans="4:22" s="52" customFormat="1" ht="9" thickBot="1" x14ac:dyDescent="0.25"/>
    <row r="2" spans="4:22" x14ac:dyDescent="0.2">
      <c r="D2" s="41"/>
      <c r="E2" s="42"/>
      <c r="F2" s="42"/>
      <c r="G2" s="43"/>
      <c r="I2" s="41"/>
      <c r="J2" s="42"/>
      <c r="K2" s="42"/>
      <c r="L2" s="43"/>
      <c r="N2" s="41"/>
      <c r="O2" s="42"/>
      <c r="P2" s="42"/>
      <c r="Q2" s="43"/>
      <c r="S2" s="41"/>
      <c r="T2" s="42"/>
      <c r="U2" s="42"/>
      <c r="V2" s="43"/>
    </row>
    <row r="3" spans="4:22" x14ac:dyDescent="0.2">
      <c r="D3" s="44"/>
      <c r="E3" s="45"/>
      <c r="F3" s="45"/>
      <c r="G3" s="46"/>
      <c r="I3" s="44"/>
      <c r="J3" s="45"/>
      <c r="K3" s="45"/>
      <c r="L3" s="46"/>
      <c r="N3" s="44"/>
      <c r="O3" s="45"/>
      <c r="P3" s="45"/>
      <c r="Q3" s="46"/>
      <c r="S3" s="44"/>
      <c r="T3" s="45"/>
      <c r="U3" s="45"/>
      <c r="V3" s="46"/>
    </row>
    <row r="4" spans="4:22" x14ac:dyDescent="0.2">
      <c r="D4" s="44"/>
      <c r="E4" s="45"/>
      <c r="F4" s="45"/>
      <c r="G4" s="46"/>
      <c r="I4" s="44"/>
      <c r="J4" s="45"/>
      <c r="K4" s="45"/>
      <c r="L4" s="46"/>
      <c r="N4" s="44"/>
      <c r="O4" s="45"/>
      <c r="P4" s="45"/>
      <c r="Q4" s="46"/>
      <c r="S4" s="44"/>
      <c r="T4" s="45"/>
      <c r="U4" s="45"/>
      <c r="V4" s="46"/>
    </row>
    <row r="5" spans="4:22" x14ac:dyDescent="0.2">
      <c r="D5" s="44"/>
      <c r="E5" s="45"/>
      <c r="F5" s="45"/>
      <c r="G5" s="46"/>
      <c r="I5" s="44"/>
      <c r="J5" s="45"/>
      <c r="K5" s="45"/>
      <c r="L5" s="46"/>
      <c r="N5" s="44"/>
      <c r="O5" s="45"/>
      <c r="P5" s="45"/>
      <c r="Q5" s="46"/>
      <c r="S5" s="44"/>
      <c r="T5" s="45"/>
      <c r="U5" s="45"/>
      <c r="V5" s="46"/>
    </row>
    <row r="6" spans="4:22" x14ac:dyDescent="0.2">
      <c r="D6" s="44"/>
      <c r="E6" s="45"/>
      <c r="F6" s="45"/>
      <c r="G6" s="46"/>
      <c r="I6" s="44"/>
      <c r="J6" s="45"/>
      <c r="K6" s="45"/>
      <c r="L6" s="46"/>
      <c r="N6" s="44"/>
      <c r="O6" s="45"/>
      <c r="P6" s="45"/>
      <c r="Q6" s="46"/>
      <c r="S6" s="44"/>
      <c r="T6" s="45"/>
      <c r="U6" s="45"/>
      <c r="V6" s="46"/>
    </row>
    <row r="7" spans="4:22" x14ac:dyDescent="0.2">
      <c r="D7" s="44"/>
      <c r="E7" s="45"/>
      <c r="F7" s="45"/>
      <c r="G7" s="46"/>
      <c r="I7" s="44"/>
      <c r="J7" s="45"/>
      <c r="K7" s="45"/>
      <c r="L7" s="46"/>
      <c r="N7" s="44"/>
      <c r="O7" s="45"/>
      <c r="P7" s="45"/>
      <c r="Q7" s="46"/>
      <c r="S7" s="44"/>
      <c r="T7" s="45"/>
      <c r="U7" s="45"/>
      <c r="V7" s="46"/>
    </row>
    <row r="8" spans="4:22" x14ac:dyDescent="0.2">
      <c r="D8" s="44"/>
      <c r="E8" s="45"/>
      <c r="F8" s="45"/>
      <c r="G8" s="46"/>
      <c r="I8" s="44"/>
      <c r="J8" s="45"/>
      <c r="K8" s="45"/>
      <c r="L8" s="46"/>
      <c r="N8" s="44"/>
      <c r="O8" s="45"/>
      <c r="P8" s="45"/>
      <c r="Q8" s="46"/>
      <c r="S8" s="44"/>
      <c r="T8" s="45"/>
      <c r="U8" s="45"/>
      <c r="V8" s="46"/>
    </row>
    <row r="9" spans="4:22" x14ac:dyDescent="0.2">
      <c r="D9" s="44"/>
      <c r="E9" s="45"/>
      <c r="F9" s="45"/>
      <c r="G9" s="46"/>
      <c r="I9" s="44"/>
      <c r="J9" s="45"/>
      <c r="K9" s="45"/>
      <c r="L9" s="46"/>
      <c r="N9" s="44"/>
      <c r="O9" s="45"/>
      <c r="P9" s="45"/>
      <c r="Q9" s="46"/>
      <c r="S9" s="44"/>
      <c r="T9" s="45"/>
      <c r="U9" s="45"/>
      <c r="V9" s="46"/>
    </row>
    <row r="10" spans="4:22" x14ac:dyDescent="0.2">
      <c r="D10" s="44"/>
      <c r="E10" s="45"/>
      <c r="F10" s="45"/>
      <c r="G10" s="46"/>
      <c r="I10" s="44"/>
      <c r="J10" s="45"/>
      <c r="K10" s="45"/>
      <c r="L10" s="46"/>
      <c r="N10" s="44"/>
      <c r="O10" s="45"/>
      <c r="P10" s="45"/>
      <c r="Q10" s="46"/>
      <c r="S10" s="44"/>
      <c r="T10" s="45"/>
      <c r="U10" s="45"/>
      <c r="V10" s="46"/>
    </row>
    <row r="11" spans="4:22" x14ac:dyDescent="0.2">
      <c r="D11" s="44"/>
      <c r="E11" s="45"/>
      <c r="F11" s="45"/>
      <c r="G11" s="46"/>
      <c r="I11" s="44"/>
      <c r="J11" s="45"/>
      <c r="K11" s="45"/>
      <c r="L11" s="46"/>
      <c r="N11" s="44"/>
      <c r="O11" s="45"/>
      <c r="P11" s="45"/>
      <c r="Q11" s="46"/>
      <c r="S11" s="44"/>
      <c r="T11" s="45"/>
      <c r="U11" s="45"/>
      <c r="V11" s="46"/>
    </row>
    <row r="12" spans="4:22" x14ac:dyDescent="0.2">
      <c r="D12" s="44"/>
      <c r="E12" s="45"/>
      <c r="F12" s="45"/>
      <c r="G12" s="46"/>
      <c r="I12" s="44"/>
      <c r="J12" s="45"/>
      <c r="K12" s="45"/>
      <c r="L12" s="46"/>
      <c r="N12" s="44"/>
      <c r="O12" s="45"/>
      <c r="P12" s="45"/>
      <c r="Q12" s="46"/>
      <c r="S12" s="44"/>
      <c r="T12" s="45"/>
      <c r="U12" s="45"/>
      <c r="V12" s="46"/>
    </row>
    <row r="13" spans="4:22" x14ac:dyDescent="0.2">
      <c r="D13" s="44"/>
      <c r="E13" s="45"/>
      <c r="F13" s="45"/>
      <c r="G13" s="46"/>
      <c r="I13" s="44"/>
      <c r="J13" s="45"/>
      <c r="K13" s="45"/>
      <c r="L13" s="46"/>
      <c r="N13" s="44"/>
      <c r="O13" s="45"/>
      <c r="P13" s="45"/>
      <c r="Q13" s="46"/>
      <c r="S13" s="44"/>
      <c r="T13" s="45"/>
      <c r="U13" s="45"/>
      <c r="V13" s="46"/>
    </row>
    <row r="14" spans="4:22" x14ac:dyDescent="0.2">
      <c r="D14" s="44"/>
      <c r="E14" s="45"/>
      <c r="F14" s="45"/>
      <c r="G14" s="46"/>
      <c r="I14" s="44"/>
      <c r="J14" s="45"/>
      <c r="K14" s="45"/>
      <c r="L14" s="46"/>
      <c r="N14" s="44"/>
      <c r="O14" s="45"/>
      <c r="P14" s="45"/>
      <c r="Q14" s="46"/>
      <c r="S14" s="44"/>
      <c r="T14" s="45"/>
      <c r="U14" s="45"/>
      <c r="V14" s="46"/>
    </row>
    <row r="15" spans="4:22" x14ac:dyDescent="0.2">
      <c r="D15" s="44"/>
      <c r="E15" s="45"/>
      <c r="F15" s="45"/>
      <c r="G15" s="46"/>
      <c r="I15" s="44"/>
      <c r="J15" s="45"/>
      <c r="K15" s="45"/>
      <c r="L15" s="46"/>
      <c r="N15" s="44"/>
      <c r="O15" s="45"/>
      <c r="P15" s="45"/>
      <c r="Q15" s="46"/>
      <c r="S15" s="44"/>
      <c r="T15" s="45"/>
      <c r="U15" s="45"/>
      <c r="V15" s="46"/>
    </row>
    <row r="16" spans="4:22" x14ac:dyDescent="0.2">
      <c r="D16" s="44"/>
      <c r="E16" s="45"/>
      <c r="F16" s="45"/>
      <c r="G16" s="46"/>
      <c r="I16" s="44"/>
      <c r="J16" s="45"/>
      <c r="K16" s="45"/>
      <c r="L16" s="46"/>
      <c r="N16" s="44"/>
      <c r="O16" s="45"/>
      <c r="P16" s="45"/>
      <c r="Q16" s="46"/>
      <c r="S16" s="44"/>
      <c r="T16" s="45"/>
      <c r="U16" s="45"/>
      <c r="V16" s="46"/>
    </row>
    <row r="17" spans="2:22" x14ac:dyDescent="0.2">
      <c r="D17" s="44"/>
      <c r="E17" s="45"/>
      <c r="F17" s="45"/>
      <c r="G17" s="46"/>
      <c r="I17" s="44"/>
      <c r="J17" s="45"/>
      <c r="K17" s="45"/>
      <c r="L17" s="46"/>
      <c r="N17" s="44"/>
      <c r="O17" s="45"/>
      <c r="P17" s="45"/>
      <c r="Q17" s="46"/>
      <c r="S17" s="44"/>
      <c r="T17" s="45"/>
      <c r="U17" s="45"/>
      <c r="V17" s="46"/>
    </row>
    <row r="18" spans="2:22" x14ac:dyDescent="0.2">
      <c r="D18" s="44"/>
      <c r="E18" s="45"/>
      <c r="F18" s="45"/>
      <c r="G18" s="46"/>
      <c r="I18" s="44"/>
      <c r="J18" s="45"/>
      <c r="K18" s="45"/>
      <c r="L18" s="46"/>
      <c r="N18" s="44"/>
      <c r="O18" s="45"/>
      <c r="P18" s="45"/>
      <c r="Q18" s="46"/>
      <c r="S18" s="44"/>
      <c r="T18" s="45"/>
      <c r="U18" s="45"/>
      <c r="V18" s="46"/>
    </row>
    <row r="19" spans="2:22" ht="13.8" thickBot="1" x14ac:dyDescent="0.25">
      <c r="D19" s="47"/>
      <c r="E19" s="49"/>
      <c r="F19" s="49"/>
      <c r="G19" s="50"/>
      <c r="I19" s="47"/>
      <c r="J19" s="49"/>
      <c r="K19" s="49"/>
      <c r="L19" s="50"/>
      <c r="N19" s="47"/>
      <c r="O19" s="49"/>
      <c r="P19" s="49"/>
      <c r="Q19" s="50"/>
      <c r="S19" s="47"/>
      <c r="T19" s="49"/>
      <c r="U19" s="49"/>
      <c r="V19" s="50"/>
    </row>
    <row r="20" spans="2:22" s="52" customFormat="1" ht="8.4" x14ac:dyDescent="0.2"/>
    <row r="21" spans="2:22" x14ac:dyDescent="0.2">
      <c r="B21" s="59" t="s">
        <v>85</v>
      </c>
      <c r="C21" s="8" t="s">
        <v>49</v>
      </c>
      <c r="D21" s="8" t="s">
        <v>8</v>
      </c>
      <c r="E21" s="8" t="s">
        <v>15</v>
      </c>
      <c r="F21" s="8" t="s">
        <v>9</v>
      </c>
      <c r="G21" s="8" t="s">
        <v>10</v>
      </c>
      <c r="I21" s="8" t="s">
        <v>40</v>
      </c>
      <c r="J21" s="8" t="s">
        <v>41</v>
      </c>
      <c r="K21" s="8" t="s">
        <v>0</v>
      </c>
      <c r="N21" s="8" t="s">
        <v>54</v>
      </c>
      <c r="O21" s="8" t="s">
        <v>37</v>
      </c>
      <c r="P21" s="8" t="s">
        <v>55</v>
      </c>
      <c r="S21" s="8" t="s">
        <v>81</v>
      </c>
      <c r="T21" s="8" t="s">
        <v>82</v>
      </c>
    </row>
    <row r="22" spans="2:22" x14ac:dyDescent="0.2">
      <c r="B22" s="8" t="s">
        <v>86</v>
      </c>
      <c r="C22" s="8" t="s">
        <v>13</v>
      </c>
      <c r="D22" s="8" t="s">
        <v>6</v>
      </c>
      <c r="E22" s="8" t="s">
        <v>42</v>
      </c>
      <c r="F22" s="8" t="s">
        <v>42</v>
      </c>
      <c r="G22" s="8" t="s">
        <v>42</v>
      </c>
      <c r="I22" s="8" t="s">
        <v>42</v>
      </c>
      <c r="J22" s="8" t="s">
        <v>42</v>
      </c>
      <c r="N22" s="8" t="s">
        <v>6</v>
      </c>
      <c r="O22" s="8" t="s">
        <v>6</v>
      </c>
      <c r="P22" s="8" t="s">
        <v>6</v>
      </c>
      <c r="S22" s="8" t="s">
        <v>31</v>
      </c>
      <c r="T22" s="8" t="s">
        <v>46</v>
      </c>
    </row>
    <row r="23" spans="2:22" x14ac:dyDescent="0.2">
      <c r="B23" s="8" t="s">
        <v>16</v>
      </c>
      <c r="D23" s="8"/>
      <c r="E23" s="8"/>
      <c r="F23" s="8"/>
      <c r="G23" s="8"/>
      <c r="N23" s="8" t="s">
        <v>20</v>
      </c>
      <c r="O23" s="8" t="s">
        <v>20</v>
      </c>
      <c r="P23" s="8" t="s">
        <v>20</v>
      </c>
    </row>
    <row r="24" spans="2:22" x14ac:dyDescent="0.2">
      <c r="B24" s="1" t="s">
        <v>12</v>
      </c>
      <c r="C24" s="1" t="s">
        <v>7</v>
      </c>
      <c r="D24" s="1">
        <v>45809</v>
      </c>
      <c r="E24" s="1">
        <v>45809</v>
      </c>
      <c r="F24" s="1">
        <v>45809</v>
      </c>
      <c r="G24" s="1">
        <v>45809</v>
      </c>
      <c r="I24" s="1" t="s">
        <v>7</v>
      </c>
      <c r="J24" s="1" t="s">
        <v>7</v>
      </c>
      <c r="N24" s="1" t="s">
        <v>7</v>
      </c>
      <c r="O24" s="1" t="s">
        <v>7</v>
      </c>
      <c r="P24" s="1" t="s">
        <v>7</v>
      </c>
      <c r="S24" s="1" t="s">
        <v>7</v>
      </c>
      <c r="T24" s="1">
        <v>46113</v>
      </c>
    </row>
    <row r="25" spans="2:22" x14ac:dyDescent="0.2">
      <c r="B25" s="1">
        <v>44372</v>
      </c>
      <c r="C25" s="4">
        <v>0</v>
      </c>
      <c r="D25" s="5">
        <v>2.8</v>
      </c>
      <c r="E25" s="5">
        <v>1.6</v>
      </c>
      <c r="F25" s="5">
        <v>2.5</v>
      </c>
      <c r="G25" s="5">
        <v>-1.3</v>
      </c>
      <c r="I25" s="4">
        <v>-3</v>
      </c>
      <c r="J25" s="4">
        <v>-10</v>
      </c>
      <c r="K25" s="4"/>
      <c r="N25" s="5">
        <v>10.443095260366935</v>
      </c>
      <c r="O25" s="5">
        <v>93.923038727937779</v>
      </c>
      <c r="P25" s="5">
        <v>5.2879186018120201</v>
      </c>
      <c r="S25" s="4" t="e">
        <v>#N/A</v>
      </c>
      <c r="T25" s="4">
        <v>30139</v>
      </c>
    </row>
    <row r="26" spans="2:22" x14ac:dyDescent="0.2">
      <c r="B26" s="1">
        <v>44464</v>
      </c>
      <c r="C26" s="4">
        <v>0</v>
      </c>
      <c r="D26" s="5">
        <v>-0.6</v>
      </c>
      <c r="E26" s="5">
        <v>0.2</v>
      </c>
      <c r="F26" s="5">
        <v>-1.6</v>
      </c>
      <c r="G26" s="5">
        <v>0.8</v>
      </c>
      <c r="I26" s="4">
        <v>-2</v>
      </c>
      <c r="J26" s="4">
        <v>-5</v>
      </c>
      <c r="K26" s="4"/>
      <c r="N26" s="5">
        <v>4.628165073341008</v>
      </c>
      <c r="O26" s="5">
        <v>35.104328069739758</v>
      </c>
      <c r="P26" s="5">
        <v>1.1758308644931246</v>
      </c>
      <c r="S26" s="4" t="e">
        <v>#N/A</v>
      </c>
      <c r="T26" s="4">
        <v>94691</v>
      </c>
    </row>
    <row r="27" spans="2:22" x14ac:dyDescent="0.2">
      <c r="B27" s="1">
        <v>44555</v>
      </c>
      <c r="C27" s="4">
        <v>0</v>
      </c>
      <c r="D27" s="5">
        <v>4.9000000000000004</v>
      </c>
      <c r="E27" s="5">
        <v>-0.9</v>
      </c>
      <c r="F27" s="5">
        <v>6.2</v>
      </c>
      <c r="G27" s="5">
        <v>-0.6</v>
      </c>
      <c r="I27" s="4">
        <v>2</v>
      </c>
      <c r="J27" s="4">
        <v>-5</v>
      </c>
      <c r="K27" s="4"/>
      <c r="N27" s="5">
        <v>5.6944687212240366</v>
      </c>
      <c r="O27" s="5">
        <v>24.736324647584649</v>
      </c>
      <c r="P27" s="5">
        <v>4.2955107108561785</v>
      </c>
      <c r="S27" s="4">
        <v>284</v>
      </c>
      <c r="T27" s="4">
        <v>54879</v>
      </c>
    </row>
    <row r="28" spans="2:22" x14ac:dyDescent="0.2">
      <c r="B28" s="1">
        <v>44645</v>
      </c>
      <c r="C28" s="4">
        <v>0</v>
      </c>
      <c r="D28" s="5">
        <v>-1.3</v>
      </c>
      <c r="E28" s="5">
        <v>-0.6</v>
      </c>
      <c r="F28" s="5">
        <v>-0.5</v>
      </c>
      <c r="G28" s="5">
        <v>-0.2</v>
      </c>
      <c r="I28" s="4">
        <v>0</v>
      </c>
      <c r="J28" s="4">
        <v>0</v>
      </c>
      <c r="K28" s="4"/>
      <c r="N28" s="5">
        <v>7.9397988139849289</v>
      </c>
      <c r="O28" s="5">
        <v>13.737117008450518</v>
      </c>
      <c r="P28" s="5">
        <v>2.9978441257887227</v>
      </c>
      <c r="S28" s="4">
        <v>352</v>
      </c>
      <c r="T28" s="4">
        <v>100606</v>
      </c>
    </row>
    <row r="29" spans="2:22" x14ac:dyDescent="0.2">
      <c r="B29" s="1">
        <v>44737</v>
      </c>
      <c r="C29" s="4">
        <v>0</v>
      </c>
      <c r="D29" s="5">
        <v>3.7</v>
      </c>
      <c r="E29" s="5">
        <v>0.5</v>
      </c>
      <c r="F29" s="5">
        <v>3.7</v>
      </c>
      <c r="G29" s="5">
        <v>-0.6</v>
      </c>
      <c r="I29" s="4">
        <v>2</v>
      </c>
      <c r="J29" s="4">
        <v>-3</v>
      </c>
      <c r="K29" s="4"/>
      <c r="N29" s="5">
        <v>7.1734326233833352</v>
      </c>
      <c r="O29" s="5">
        <v>17.631585670179856</v>
      </c>
      <c r="P29" s="5">
        <v>4.5761463871695982</v>
      </c>
      <c r="S29" s="4">
        <v>1047</v>
      </c>
      <c r="T29" s="4">
        <v>407024</v>
      </c>
    </row>
    <row r="30" spans="2:22" x14ac:dyDescent="0.2">
      <c r="B30" s="1">
        <v>44829</v>
      </c>
      <c r="C30" s="4">
        <v>0</v>
      </c>
      <c r="D30" s="5">
        <v>-1.4</v>
      </c>
      <c r="E30" s="5">
        <v>-0.6</v>
      </c>
      <c r="F30" s="5">
        <v>1.5</v>
      </c>
      <c r="G30" s="5">
        <v>-2.2999999999999998</v>
      </c>
      <c r="I30" s="4">
        <v>3</v>
      </c>
      <c r="J30" s="4">
        <v>-1</v>
      </c>
      <c r="K30" s="4"/>
      <c r="N30" s="5">
        <v>8.2833220750131229</v>
      </c>
      <c r="O30" s="5">
        <v>18.261721437600833</v>
      </c>
      <c r="P30" s="5">
        <v>9.8291530219540117</v>
      </c>
      <c r="S30" s="4">
        <v>1640</v>
      </c>
      <c r="T30" s="4">
        <v>521121</v>
      </c>
    </row>
    <row r="31" spans="2:22" x14ac:dyDescent="0.2">
      <c r="B31" s="1">
        <v>44920</v>
      </c>
      <c r="C31" s="4">
        <v>0</v>
      </c>
      <c r="D31" s="5">
        <v>1.9</v>
      </c>
      <c r="E31" s="5">
        <v>1.2</v>
      </c>
      <c r="F31" s="5">
        <v>0</v>
      </c>
      <c r="G31" s="5">
        <v>0.7</v>
      </c>
      <c r="I31" s="4">
        <v>6</v>
      </c>
      <c r="J31" s="4">
        <v>1</v>
      </c>
      <c r="K31" s="4"/>
      <c r="N31" s="5">
        <v>6.1492441168815519</v>
      </c>
      <c r="O31" s="5">
        <v>-2.7708037967173151</v>
      </c>
      <c r="P31" s="5">
        <v>7.7031031893228992</v>
      </c>
      <c r="S31" s="4">
        <v>5949</v>
      </c>
      <c r="T31" s="4">
        <v>2803359</v>
      </c>
    </row>
    <row r="32" spans="2:22" x14ac:dyDescent="0.2">
      <c r="B32" s="1">
        <v>45010</v>
      </c>
      <c r="C32" s="4">
        <v>0</v>
      </c>
      <c r="D32" s="5">
        <v>3.3</v>
      </c>
      <c r="E32" s="5">
        <v>0.9</v>
      </c>
      <c r="F32" s="5">
        <v>1.8</v>
      </c>
      <c r="G32" s="5">
        <v>0.7</v>
      </c>
      <c r="I32" s="4">
        <v>5</v>
      </c>
      <c r="J32" s="4">
        <v>1</v>
      </c>
      <c r="K32" s="4"/>
      <c r="N32" s="5">
        <v>5.0065578536754005</v>
      </c>
      <c r="O32" s="5">
        <v>4.3388835694272085</v>
      </c>
      <c r="P32" s="5">
        <v>10.973477168284786</v>
      </c>
      <c r="S32" s="4">
        <v>10103</v>
      </c>
      <c r="T32" s="4">
        <v>4790543</v>
      </c>
    </row>
    <row r="33" spans="2:20" x14ac:dyDescent="0.2">
      <c r="B33" s="1">
        <v>45102</v>
      </c>
      <c r="C33" s="4">
        <v>0</v>
      </c>
      <c r="D33" s="5">
        <v>0.3</v>
      </c>
      <c r="E33" s="5">
        <v>-1.6</v>
      </c>
      <c r="F33" s="5">
        <v>-2.7</v>
      </c>
      <c r="G33" s="5">
        <v>4.5999999999999996</v>
      </c>
      <c r="I33" s="4">
        <v>8</v>
      </c>
      <c r="J33" s="4">
        <v>2</v>
      </c>
      <c r="K33" s="4"/>
      <c r="N33" s="5">
        <v>5.7608480615488684</v>
      </c>
      <c r="O33" s="5">
        <v>11.610891087150959</v>
      </c>
      <c r="P33" s="5">
        <v>4.5422296947067045</v>
      </c>
      <c r="S33" s="4">
        <v>12319</v>
      </c>
      <c r="T33" s="4">
        <v>5921853</v>
      </c>
    </row>
    <row r="34" spans="2:20" x14ac:dyDescent="0.2">
      <c r="B34" s="1">
        <v>45194</v>
      </c>
      <c r="C34" s="4">
        <v>0</v>
      </c>
      <c r="D34" s="5">
        <v>-5.4</v>
      </c>
      <c r="E34" s="5">
        <v>-0.4</v>
      </c>
      <c r="F34" s="5">
        <v>-4.8</v>
      </c>
      <c r="G34" s="5">
        <v>-0.2</v>
      </c>
      <c r="I34" s="4">
        <v>10</v>
      </c>
      <c r="J34" s="4">
        <v>7</v>
      </c>
      <c r="K34" s="4"/>
      <c r="N34" s="5">
        <v>4.9570557978809235</v>
      </c>
      <c r="O34" s="5">
        <v>20.129840694112524</v>
      </c>
      <c r="P34" s="5">
        <v>3.3844352307550918</v>
      </c>
      <c r="S34" s="4">
        <v>13764</v>
      </c>
      <c r="T34" s="4">
        <v>6662326</v>
      </c>
    </row>
    <row r="35" spans="2:20" x14ac:dyDescent="0.2">
      <c r="B35" s="1">
        <v>45285</v>
      </c>
      <c r="C35" s="4">
        <v>0</v>
      </c>
      <c r="D35" s="5">
        <v>2.1</v>
      </c>
      <c r="E35" s="5">
        <v>-0.1</v>
      </c>
      <c r="F35" s="5">
        <v>2.7</v>
      </c>
      <c r="G35" s="5">
        <v>-0.5</v>
      </c>
      <c r="I35" s="4">
        <v>13</v>
      </c>
      <c r="J35" s="4">
        <v>8</v>
      </c>
      <c r="K35" s="4"/>
      <c r="N35" s="5">
        <v>4.1925989367376744</v>
      </c>
      <c r="O35" s="5">
        <v>12.953436738525831</v>
      </c>
      <c r="P35" s="5">
        <v>16.401699642668664</v>
      </c>
      <c r="S35" s="4">
        <v>16793</v>
      </c>
      <c r="T35" s="4">
        <v>7691628</v>
      </c>
    </row>
    <row r="36" spans="2:20" x14ac:dyDescent="0.2">
      <c r="B36" s="1">
        <v>45376</v>
      </c>
      <c r="C36" s="4">
        <v>0</v>
      </c>
      <c r="D36" s="5">
        <v>-1.2</v>
      </c>
      <c r="E36" s="5">
        <v>-0.1</v>
      </c>
      <c r="F36" s="5">
        <v>-1.8</v>
      </c>
      <c r="G36" s="5">
        <v>0.6</v>
      </c>
      <c r="I36" s="4">
        <v>12</v>
      </c>
      <c r="J36" s="4">
        <v>8</v>
      </c>
      <c r="K36" s="4"/>
      <c r="N36" s="5">
        <v>2.2596254461166385</v>
      </c>
      <c r="O36" s="5">
        <v>15.132278432633647</v>
      </c>
      <c r="P36" s="5">
        <v>6.7914316965846107</v>
      </c>
      <c r="S36" s="4">
        <v>17635</v>
      </c>
      <c r="T36" s="4">
        <v>8558483</v>
      </c>
    </row>
    <row r="37" spans="2:20" x14ac:dyDescent="0.2">
      <c r="B37" s="1">
        <v>45468</v>
      </c>
      <c r="C37" s="4">
        <v>0</v>
      </c>
      <c r="D37" s="5">
        <v>-0.1</v>
      </c>
      <c r="E37" s="5">
        <v>2</v>
      </c>
      <c r="F37" s="5">
        <v>-0.3</v>
      </c>
      <c r="G37" s="5">
        <v>-1.9</v>
      </c>
      <c r="I37" s="4">
        <v>12</v>
      </c>
      <c r="J37" s="4">
        <v>9</v>
      </c>
      <c r="K37" s="4"/>
      <c r="N37" s="5">
        <v>3.532238821725973</v>
      </c>
      <c r="O37" s="5">
        <v>13.167942342802966</v>
      </c>
      <c r="P37" s="5">
        <v>7.4228329035930329</v>
      </c>
      <c r="S37" s="4">
        <v>21248</v>
      </c>
      <c r="T37" s="4">
        <v>9223939</v>
      </c>
    </row>
    <row r="38" spans="2:20" x14ac:dyDescent="0.2">
      <c r="B38" s="1">
        <v>45560</v>
      </c>
      <c r="C38" s="4">
        <v>0</v>
      </c>
      <c r="D38" s="5">
        <v>2.8</v>
      </c>
      <c r="E38" s="5">
        <v>0.3</v>
      </c>
      <c r="F38" s="5">
        <v>3.3</v>
      </c>
      <c r="G38" s="5">
        <v>-0.9</v>
      </c>
      <c r="I38" s="4">
        <v>14</v>
      </c>
      <c r="J38" s="4">
        <v>10</v>
      </c>
      <c r="K38" s="4"/>
      <c r="N38" s="5">
        <v>2.6001067469842192</v>
      </c>
      <c r="O38" s="5">
        <v>-3.2992333899975534</v>
      </c>
      <c r="P38" s="5">
        <v>8.0844159167343186</v>
      </c>
      <c r="S38" s="4">
        <v>19023</v>
      </c>
      <c r="T38" s="4">
        <v>9098470</v>
      </c>
    </row>
    <row r="39" spans="2:20" x14ac:dyDescent="0.2">
      <c r="B39" s="1">
        <v>45651</v>
      </c>
      <c r="C39" s="4">
        <v>0</v>
      </c>
      <c r="D39" s="5">
        <v>1.4</v>
      </c>
      <c r="E39" s="5">
        <v>-0.2</v>
      </c>
      <c r="F39" s="5">
        <v>-1.7</v>
      </c>
      <c r="G39" s="5">
        <v>3.2</v>
      </c>
      <c r="I39" s="4">
        <v>15</v>
      </c>
      <c r="J39" s="4">
        <v>11</v>
      </c>
      <c r="K39" s="4"/>
      <c r="N39" s="5">
        <v>2.523875976868271</v>
      </c>
      <c r="O39" s="5">
        <v>13.517154272649517</v>
      </c>
      <c r="P39" s="5">
        <v>-0.21073971573615277</v>
      </c>
      <c r="S39" s="4">
        <v>22883</v>
      </c>
      <c r="T39" s="4">
        <v>9989256</v>
      </c>
    </row>
    <row r="40" spans="2:20" x14ac:dyDescent="0.2">
      <c r="B40" s="1">
        <v>45741</v>
      </c>
      <c r="C40" s="4">
        <v>0</v>
      </c>
      <c r="D40" s="5">
        <v>2</v>
      </c>
      <c r="E40" s="5">
        <v>-0.2</v>
      </c>
      <c r="F40" s="5">
        <v>4.8</v>
      </c>
      <c r="G40" s="5">
        <v>-2.6</v>
      </c>
      <c r="I40" s="4">
        <v>15</v>
      </c>
      <c r="J40" s="4">
        <v>10</v>
      </c>
      <c r="K40" s="4"/>
      <c r="N40" s="5">
        <v>4.3397135982542112</v>
      </c>
      <c r="O40" s="5">
        <v>3.797122545936483</v>
      </c>
      <c r="P40" s="5">
        <v>6.4243825167568405</v>
      </c>
      <c r="S40" s="4">
        <v>22725</v>
      </c>
      <c r="T40" s="4">
        <v>10537875</v>
      </c>
    </row>
    <row r="41" spans="2:20" x14ac:dyDescent="0.2">
      <c r="B41" s="1">
        <v>45833</v>
      </c>
      <c r="C41" s="4">
        <v>0</v>
      </c>
      <c r="D41" s="5">
        <v>1.1000000000000001</v>
      </c>
      <c r="E41" s="5">
        <v>0.5</v>
      </c>
      <c r="F41" s="5">
        <v>0.1</v>
      </c>
      <c r="G41" s="5">
        <v>0.5</v>
      </c>
      <c r="I41" s="4">
        <v>15</v>
      </c>
      <c r="J41" s="4">
        <v>10</v>
      </c>
      <c r="K41" s="4"/>
      <c r="N41" s="5">
        <v>0.80006435397810249</v>
      </c>
      <c r="O41" s="5">
        <v>0.18390186309043366</v>
      </c>
      <c r="P41" s="5">
        <v>7.5965946025148074</v>
      </c>
      <c r="S41" s="4">
        <v>24935</v>
      </c>
      <c r="T41" s="4">
        <v>10980700</v>
      </c>
    </row>
    <row r="42" spans="2:20" x14ac:dyDescent="0.2">
      <c r="B42" s="1">
        <v>45925</v>
      </c>
      <c r="C42" s="4">
        <v>0</v>
      </c>
      <c r="D42" s="5">
        <v>-2.2999999999999998</v>
      </c>
      <c r="E42" s="5">
        <v>-0.1</v>
      </c>
      <c r="F42" s="5">
        <v>-1</v>
      </c>
      <c r="G42" s="5">
        <v>-1.3</v>
      </c>
      <c r="I42" s="4">
        <v>15</v>
      </c>
      <c r="J42" s="4">
        <v>9</v>
      </c>
      <c r="K42" s="4"/>
      <c r="N42" s="5">
        <v>0.46294044285030056</v>
      </c>
      <c r="O42" s="5">
        <v>19.668406065035565</v>
      </c>
      <c r="P42" s="5">
        <v>2.9476766204585894</v>
      </c>
      <c r="S42" s="4">
        <v>21202</v>
      </c>
      <c r="T42" s="4">
        <v>10132752</v>
      </c>
    </row>
    <row r="43" spans="2:20" x14ac:dyDescent="0.2">
      <c r="B43" s="1">
        <v>46016</v>
      </c>
      <c r="C43" s="4">
        <v>0</v>
      </c>
      <c r="D43" s="5">
        <v>0.7</v>
      </c>
      <c r="E43" s="5">
        <v>0.3</v>
      </c>
      <c r="F43" s="5">
        <v>0.3</v>
      </c>
      <c r="G43" s="5">
        <v>0.2</v>
      </c>
      <c r="I43" s="4">
        <v>17</v>
      </c>
      <c r="J43" s="4">
        <v>10</v>
      </c>
      <c r="K43" s="4"/>
      <c r="N43" s="5">
        <v>0.66483127566013256</v>
      </c>
      <c r="O43" s="5">
        <v>4.6533189776016295</v>
      </c>
      <c r="P43" s="5">
        <v>6.4679832270028657</v>
      </c>
      <c r="S43" s="4">
        <v>25248</v>
      </c>
      <c r="T43" s="4">
        <v>11032510</v>
      </c>
    </row>
    <row r="44" spans="2:20" x14ac:dyDescent="0.2">
      <c r="B44" s="1">
        <v>46106</v>
      </c>
      <c r="C44" s="4">
        <v>0</v>
      </c>
      <c r="D44" s="5">
        <v>1.8</v>
      </c>
      <c r="E44" s="5">
        <v>0.5</v>
      </c>
      <c r="F44" s="5">
        <v>0.1</v>
      </c>
      <c r="G44" s="5">
        <v>1.2</v>
      </c>
      <c r="I44" s="4">
        <v>18</v>
      </c>
      <c r="J44" s="4">
        <v>11</v>
      </c>
      <c r="K44" s="4"/>
      <c r="N44" s="5">
        <v>1.0959879653588538</v>
      </c>
      <c r="O44" s="5">
        <v>14.604056095458846</v>
      </c>
      <c r="P44" s="5">
        <v>4.7229654647912976E-2</v>
      </c>
      <c r="S44" s="4">
        <v>23346</v>
      </c>
      <c r="T44" s="4">
        <v>10683888</v>
      </c>
    </row>
    <row r="45" spans="2:20" x14ac:dyDescent="0.2">
      <c r="B45" s="1">
        <v>46198</v>
      </c>
      <c r="C45" s="4">
        <v>0</v>
      </c>
      <c r="D45" s="5" t="e">
        <v>#N/A</v>
      </c>
      <c r="E45" s="5" t="e">
        <v>#N/A</v>
      </c>
      <c r="F45" s="5" t="e">
        <v>#N/A</v>
      </c>
      <c r="G45" s="5" t="e">
        <v>#N/A</v>
      </c>
      <c r="I45" s="4">
        <v>18</v>
      </c>
      <c r="J45" s="4">
        <v>11</v>
      </c>
      <c r="K45" s="4">
        <f>I45</f>
        <v>18</v>
      </c>
      <c r="N45" s="5" t="e">
        <v>#N/A</v>
      </c>
      <c r="O45" s="5" t="e">
        <v>#N/A</v>
      </c>
      <c r="P45" s="5" t="e">
        <v>#N/A</v>
      </c>
      <c r="S45" s="4" t="e">
        <v>#N/A</v>
      </c>
      <c r="T45" s="4" t="e">
        <v>#N/A</v>
      </c>
    </row>
    <row r="46" spans="2:20" x14ac:dyDescent="0.2">
      <c r="B46" s="1">
        <v>46290</v>
      </c>
      <c r="C46" s="4" t="e">
        <v>#N/A</v>
      </c>
      <c r="D46" s="5" t="e">
        <v>#N/A</v>
      </c>
      <c r="E46" s="5" t="e">
        <v>#N/A</v>
      </c>
      <c r="F46" s="5" t="e">
        <v>#N/A</v>
      </c>
      <c r="G46" s="5" t="e">
        <v>#N/A</v>
      </c>
      <c r="I46" s="4" t="e">
        <v>#N/A</v>
      </c>
      <c r="J46" s="4">
        <v>11</v>
      </c>
      <c r="K46" s="4">
        <f>J46</f>
        <v>11</v>
      </c>
      <c r="N46" s="5" t="e">
        <v>#N/A</v>
      </c>
      <c r="O46" s="5" t="e">
        <v>#N/A</v>
      </c>
      <c r="P46" s="5" t="e">
        <v>#N/A</v>
      </c>
      <c r="S46" s="4" t="e">
        <v>#N/A</v>
      </c>
      <c r="T46" s="4" t="e">
        <v>#N/A</v>
      </c>
    </row>
    <row r="47" spans="2:20" x14ac:dyDescent="0.2">
      <c r="N47" s="5"/>
      <c r="O47" s="5"/>
      <c r="P47" s="5"/>
    </row>
    <row r="48" spans="2:20" x14ac:dyDescent="0.2">
      <c r="D48" s="5" t="s">
        <v>87</v>
      </c>
    </row>
    <row r="49" spans="4:4" x14ac:dyDescent="0.2">
      <c r="D49" s="5" t="s">
        <v>88</v>
      </c>
    </row>
    <row r="50" spans="4:4" x14ac:dyDescent="0.2">
      <c r="D50" s="5" t="s">
        <v>89</v>
      </c>
    </row>
    <row r="51" spans="4:4" x14ac:dyDescent="0.2">
      <c r="D51" s="5" t="s">
        <v>90</v>
      </c>
    </row>
    <row r="52" spans="4:4" x14ac:dyDescent="0.2">
      <c r="D52" s="5" t="s">
        <v>91</v>
      </c>
    </row>
    <row r="53" spans="4:4" x14ac:dyDescent="0.2">
      <c r="D53" s="5" t="s">
        <v>92</v>
      </c>
    </row>
    <row r="54" spans="4:4" x14ac:dyDescent="0.2">
      <c r="D54" s="5" t="s">
        <v>93</v>
      </c>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257"/>
  <sheetViews>
    <sheetView workbookViewId="0">
      <pane xSplit="2" ySplit="4" topLeftCell="C5" activePane="bottomRight" state="frozen"/>
      <selection pane="topRight" activeCell="C1" sqref="C1"/>
      <selection pane="bottomLeft" activeCell="A6" sqref="A6"/>
      <selection pane="bottomRight" activeCell="B2" sqref="B2:G245"/>
    </sheetView>
  </sheetViews>
  <sheetFormatPr defaultRowHeight="13.2" x14ac:dyDescent="0.2"/>
  <cols>
    <col min="1" max="1" width="1.109375" style="15" customWidth="1"/>
    <col min="2" max="7" width="9.6640625" style="8" customWidth="1"/>
    <col min="8" max="8" width="1.109375" style="8" customWidth="1"/>
    <col min="9" max="9" width="9" style="8"/>
    <col min="10" max="13" width="9.6640625" style="8" customWidth="1"/>
    <col min="14" max="19" width="9" style="8"/>
    <col min="20" max="16348" width="9" style="15"/>
    <col min="16349" max="16349" width="9" style="15" customWidth="1"/>
    <col min="16350" max="16376" width="9" style="15"/>
    <col min="16377" max="16377" width="9" style="15" customWidth="1"/>
    <col min="16378" max="16383" width="9" style="15"/>
    <col min="16384" max="16384" width="9" style="15" customWidth="1"/>
  </cols>
  <sheetData>
    <row r="1" spans="2:7" x14ac:dyDescent="0.2">
      <c r="B1" s="60">
        <f>B245</f>
        <v>46199</v>
      </c>
      <c r="C1" s="61"/>
      <c r="D1" s="61"/>
      <c r="E1" s="61"/>
      <c r="F1" s="62"/>
    </row>
    <row r="2" spans="2:7" x14ac:dyDescent="0.2">
      <c r="B2" s="14" t="s">
        <v>17</v>
      </c>
      <c r="C2" s="17" t="s">
        <v>62</v>
      </c>
      <c r="D2" s="33" t="s">
        <v>63</v>
      </c>
      <c r="E2" s="33" t="s">
        <v>69</v>
      </c>
      <c r="F2" s="18" t="s">
        <v>64</v>
      </c>
      <c r="G2" s="19" t="s">
        <v>65</v>
      </c>
    </row>
    <row r="3" spans="2:7" x14ac:dyDescent="0.2">
      <c r="B3" s="16" t="s">
        <v>85</v>
      </c>
      <c r="C3" s="20" t="s">
        <v>56</v>
      </c>
      <c r="D3" s="34" t="s">
        <v>66</v>
      </c>
      <c r="E3" s="34" t="s">
        <v>70</v>
      </c>
      <c r="F3" s="21" t="s">
        <v>57</v>
      </c>
      <c r="G3" s="22" t="s">
        <v>58</v>
      </c>
    </row>
    <row r="4" spans="2:7" x14ac:dyDescent="0.2">
      <c r="B4" s="13" t="s">
        <v>86</v>
      </c>
      <c r="C4" s="23" t="s">
        <v>59</v>
      </c>
      <c r="D4" s="35" t="s">
        <v>59</v>
      </c>
      <c r="E4" s="35" t="s">
        <v>59</v>
      </c>
      <c r="F4" s="24" t="s">
        <v>60</v>
      </c>
      <c r="G4" s="25" t="s">
        <v>61</v>
      </c>
    </row>
    <row r="5" spans="2:7" x14ac:dyDescent="0.2">
      <c r="B5" s="12">
        <v>38894</v>
      </c>
      <c r="C5" s="26">
        <v>22.5</v>
      </c>
      <c r="D5" s="36">
        <v>31.5</v>
      </c>
      <c r="E5" s="36">
        <v>15.5</v>
      </c>
      <c r="F5" s="27">
        <v>138.5</v>
      </c>
      <c r="G5" s="28">
        <v>79.5</v>
      </c>
    </row>
    <row r="6" spans="2:7" hidden="1" x14ac:dyDescent="0.2">
      <c r="B6" s="12">
        <v>38924</v>
      </c>
      <c r="C6" s="26">
        <v>25.6</v>
      </c>
      <c r="D6" s="36">
        <v>36.1</v>
      </c>
      <c r="E6" s="36">
        <v>20.3</v>
      </c>
      <c r="F6" s="27">
        <v>165</v>
      </c>
      <c r="G6" s="28">
        <v>59.2</v>
      </c>
    </row>
    <row r="7" spans="2:7" hidden="1" x14ac:dyDescent="0.2">
      <c r="B7" s="12">
        <v>38955</v>
      </c>
      <c r="C7" s="26">
        <v>27.5</v>
      </c>
      <c r="D7" s="36">
        <v>35.4</v>
      </c>
      <c r="E7" s="36">
        <v>20.2</v>
      </c>
      <c r="F7" s="27">
        <v>126</v>
      </c>
      <c r="G7" s="28">
        <v>160.6</v>
      </c>
    </row>
    <row r="8" spans="2:7" hidden="1" x14ac:dyDescent="0.2">
      <c r="B8" s="12">
        <v>38986</v>
      </c>
      <c r="C8" s="26">
        <v>23.5</v>
      </c>
      <c r="D8" s="36">
        <v>34.799999999999997</v>
      </c>
      <c r="E8" s="36">
        <v>16.600000000000001</v>
      </c>
      <c r="F8" s="27">
        <v>175.5</v>
      </c>
      <c r="G8" s="28">
        <v>103.5</v>
      </c>
    </row>
    <row r="9" spans="2:7" hidden="1" x14ac:dyDescent="0.2">
      <c r="B9" s="12">
        <v>39016</v>
      </c>
      <c r="C9" s="26">
        <v>19.5</v>
      </c>
      <c r="D9" s="36">
        <v>27</v>
      </c>
      <c r="E9" s="36">
        <v>12.1</v>
      </c>
      <c r="F9" s="27">
        <v>318</v>
      </c>
      <c r="G9" s="28">
        <v>137.80000000000001</v>
      </c>
    </row>
    <row r="10" spans="2:7" hidden="1" x14ac:dyDescent="0.2">
      <c r="B10" s="12">
        <v>39047</v>
      </c>
      <c r="C10" s="26">
        <v>14.4</v>
      </c>
      <c r="D10" s="36">
        <v>24.9</v>
      </c>
      <c r="E10" s="36">
        <v>5.8</v>
      </c>
      <c r="F10" s="27">
        <v>135</v>
      </c>
      <c r="G10" s="28">
        <v>147.5</v>
      </c>
    </row>
    <row r="11" spans="2:7" hidden="1" x14ac:dyDescent="0.2">
      <c r="B11" s="12">
        <v>39077</v>
      </c>
      <c r="C11" s="26">
        <v>9.5</v>
      </c>
      <c r="D11" s="36">
        <v>20.3</v>
      </c>
      <c r="E11" s="36">
        <v>3.7</v>
      </c>
      <c r="F11" s="27">
        <v>200.5</v>
      </c>
      <c r="G11" s="28">
        <v>141.4</v>
      </c>
    </row>
    <row r="12" spans="2:7" hidden="1" x14ac:dyDescent="0.2">
      <c r="B12" s="12">
        <v>39108</v>
      </c>
      <c r="C12" s="26">
        <v>7.6</v>
      </c>
      <c r="D12" s="36">
        <v>15</v>
      </c>
      <c r="E12" s="36">
        <v>2</v>
      </c>
      <c r="F12" s="27">
        <v>42</v>
      </c>
      <c r="G12" s="28">
        <v>175.6</v>
      </c>
    </row>
    <row r="13" spans="2:7" hidden="1" x14ac:dyDescent="0.2">
      <c r="B13" s="12">
        <v>39139</v>
      </c>
      <c r="C13" s="26">
        <v>8.6</v>
      </c>
      <c r="D13" s="36">
        <v>17.3</v>
      </c>
      <c r="E13" s="36">
        <v>0.2</v>
      </c>
      <c r="F13" s="27">
        <v>57</v>
      </c>
      <c r="G13" s="28">
        <v>193.6</v>
      </c>
    </row>
    <row r="14" spans="2:7" hidden="1" x14ac:dyDescent="0.2">
      <c r="B14" s="12">
        <v>39167</v>
      </c>
      <c r="C14" s="26">
        <v>10.8</v>
      </c>
      <c r="D14" s="36">
        <v>24.1</v>
      </c>
      <c r="E14" s="36">
        <v>2.6</v>
      </c>
      <c r="F14" s="27">
        <v>77</v>
      </c>
      <c r="G14" s="28">
        <v>195</v>
      </c>
    </row>
    <row r="15" spans="2:7" hidden="1" x14ac:dyDescent="0.2">
      <c r="B15" s="12">
        <v>39198</v>
      </c>
      <c r="C15" s="26">
        <v>13.7</v>
      </c>
      <c r="D15" s="36">
        <v>25.8</v>
      </c>
      <c r="E15" s="36">
        <v>4</v>
      </c>
      <c r="F15" s="27">
        <v>134</v>
      </c>
      <c r="G15" s="28">
        <v>151</v>
      </c>
    </row>
    <row r="16" spans="2:7" hidden="1" x14ac:dyDescent="0.2">
      <c r="B16" s="12">
        <v>39228</v>
      </c>
      <c r="C16" s="26">
        <v>19.8</v>
      </c>
      <c r="D16" s="36">
        <v>29</v>
      </c>
      <c r="E16" s="36">
        <v>13</v>
      </c>
      <c r="F16" s="27">
        <v>115.5</v>
      </c>
      <c r="G16" s="28">
        <v>226.4</v>
      </c>
    </row>
    <row r="17" spans="2:7" x14ac:dyDescent="0.2">
      <c r="B17" s="12">
        <v>39259</v>
      </c>
      <c r="C17" s="26">
        <v>23.2</v>
      </c>
      <c r="D17" s="36">
        <v>31.5</v>
      </c>
      <c r="E17" s="36">
        <v>15.7</v>
      </c>
      <c r="F17" s="27">
        <v>80</v>
      </c>
      <c r="G17" s="28">
        <v>187.2</v>
      </c>
    </row>
    <row r="18" spans="2:7" hidden="1" x14ac:dyDescent="0.2">
      <c r="B18" s="12">
        <v>39289</v>
      </c>
      <c r="C18" s="26">
        <v>24.4</v>
      </c>
      <c r="D18" s="36">
        <v>32.700000000000003</v>
      </c>
      <c r="E18" s="36">
        <v>18.2</v>
      </c>
      <c r="F18" s="27">
        <v>253</v>
      </c>
      <c r="G18" s="28">
        <v>80.599999999999994</v>
      </c>
    </row>
    <row r="19" spans="2:7" hidden="1" x14ac:dyDescent="0.2">
      <c r="B19" s="12">
        <v>39320</v>
      </c>
      <c r="C19" s="26">
        <v>29</v>
      </c>
      <c r="D19" s="36">
        <v>37.5</v>
      </c>
      <c r="E19" s="36">
        <v>23.1</v>
      </c>
      <c r="F19" s="27">
        <v>9.5</v>
      </c>
      <c r="G19" s="28">
        <v>227.9</v>
      </c>
    </row>
    <row r="20" spans="2:7" hidden="1" x14ac:dyDescent="0.2">
      <c r="B20" s="12">
        <v>39351</v>
      </c>
      <c r="C20" s="26">
        <v>25.2</v>
      </c>
      <c r="D20" s="36">
        <v>32.9</v>
      </c>
      <c r="E20" s="36">
        <v>15.7</v>
      </c>
      <c r="F20" s="27">
        <v>319.5</v>
      </c>
      <c r="G20" s="28">
        <v>121.3</v>
      </c>
    </row>
    <row r="21" spans="2:7" hidden="1" x14ac:dyDescent="0.2">
      <c r="B21" s="12">
        <v>39381</v>
      </c>
      <c r="C21" s="26">
        <v>19</v>
      </c>
      <c r="D21" s="36">
        <v>26.5</v>
      </c>
      <c r="E21" s="36">
        <v>12.8</v>
      </c>
      <c r="F21" s="27">
        <v>135.5</v>
      </c>
      <c r="G21" s="28">
        <v>119.8</v>
      </c>
    </row>
    <row r="22" spans="2:7" hidden="1" x14ac:dyDescent="0.2">
      <c r="B22" s="12">
        <v>39412</v>
      </c>
      <c r="C22" s="26">
        <v>13.3</v>
      </c>
      <c r="D22" s="36">
        <v>21.2</v>
      </c>
      <c r="E22" s="36">
        <v>4.5999999999999996</v>
      </c>
      <c r="F22" s="27">
        <v>37</v>
      </c>
      <c r="G22" s="28">
        <v>148.80000000000001</v>
      </c>
    </row>
    <row r="23" spans="2:7" hidden="1" x14ac:dyDescent="0.2">
      <c r="B23" s="12">
        <v>39442</v>
      </c>
      <c r="C23" s="26">
        <v>9</v>
      </c>
      <c r="D23" s="36">
        <v>15.8</v>
      </c>
      <c r="E23" s="36">
        <v>2.7</v>
      </c>
      <c r="F23" s="27">
        <v>72</v>
      </c>
      <c r="G23" s="28">
        <v>168.8</v>
      </c>
    </row>
    <row r="24" spans="2:7" hidden="1" x14ac:dyDescent="0.2">
      <c r="B24" s="12">
        <v>39473</v>
      </c>
      <c r="C24" s="26">
        <v>5.9</v>
      </c>
      <c r="D24" s="36">
        <v>13.9</v>
      </c>
      <c r="E24" s="36">
        <v>0.8</v>
      </c>
      <c r="F24" s="27">
        <v>17.5</v>
      </c>
      <c r="G24" s="28">
        <v>164.8</v>
      </c>
    </row>
    <row r="25" spans="2:7" hidden="1" x14ac:dyDescent="0.2">
      <c r="B25" s="12">
        <v>39504</v>
      </c>
      <c r="C25" s="26">
        <v>5.5</v>
      </c>
      <c r="D25" s="36">
        <v>17</v>
      </c>
      <c r="E25" s="36">
        <v>-0.1</v>
      </c>
      <c r="F25" s="27">
        <v>57</v>
      </c>
      <c r="G25" s="28">
        <v>214.8</v>
      </c>
    </row>
    <row r="26" spans="2:7" hidden="1" x14ac:dyDescent="0.2">
      <c r="B26" s="12">
        <v>39533</v>
      </c>
      <c r="C26" s="26">
        <v>10.7</v>
      </c>
      <c r="D26" s="36">
        <v>20.399999999999999</v>
      </c>
      <c r="E26" s="36">
        <v>2.8</v>
      </c>
      <c r="F26" s="27">
        <v>119.5</v>
      </c>
      <c r="G26" s="28">
        <v>187.2</v>
      </c>
    </row>
    <row r="27" spans="2:7" hidden="1" x14ac:dyDescent="0.2">
      <c r="B27" s="12">
        <v>39564</v>
      </c>
      <c r="C27" s="26">
        <v>14.7</v>
      </c>
      <c r="D27" s="36">
        <v>25.8</v>
      </c>
      <c r="E27" s="36">
        <v>6.5</v>
      </c>
      <c r="F27" s="27">
        <v>240</v>
      </c>
      <c r="G27" s="28">
        <v>150</v>
      </c>
    </row>
    <row r="28" spans="2:7" hidden="1" x14ac:dyDescent="0.2">
      <c r="B28" s="12">
        <v>39594</v>
      </c>
      <c r="C28" s="26">
        <v>18.5</v>
      </c>
      <c r="D28" s="36">
        <v>29</v>
      </c>
      <c r="E28" s="36">
        <v>9.1999999999999993</v>
      </c>
      <c r="F28" s="27">
        <v>255</v>
      </c>
      <c r="G28" s="28">
        <v>136.9</v>
      </c>
    </row>
    <row r="29" spans="2:7" ht="13.8" thickBot="1" x14ac:dyDescent="0.25">
      <c r="B29" s="12">
        <v>39625</v>
      </c>
      <c r="C29" s="26">
        <v>21.3</v>
      </c>
      <c r="D29" s="36">
        <v>29.1</v>
      </c>
      <c r="E29" s="36">
        <v>13.4</v>
      </c>
      <c r="F29" s="27">
        <v>225.5</v>
      </c>
      <c r="G29" s="28">
        <v>106.9</v>
      </c>
    </row>
    <row r="30" spans="2:7" ht="13.8" hidden="1" thickBot="1" x14ac:dyDescent="0.25">
      <c r="B30" s="12">
        <v>39655</v>
      </c>
      <c r="C30" s="26">
        <v>27</v>
      </c>
      <c r="D30" s="36">
        <v>34.5</v>
      </c>
      <c r="E30" s="36">
        <v>18.600000000000001</v>
      </c>
      <c r="F30" s="27">
        <v>48</v>
      </c>
      <c r="G30" s="28">
        <v>168.4</v>
      </c>
    </row>
    <row r="31" spans="2:7" ht="13.8" hidden="1" thickBot="1" x14ac:dyDescent="0.25">
      <c r="B31" s="12">
        <v>39686</v>
      </c>
      <c r="C31" s="26">
        <v>26.8</v>
      </c>
      <c r="D31" s="36">
        <v>35.299999999999997</v>
      </c>
      <c r="E31" s="36">
        <v>19.600000000000001</v>
      </c>
      <c r="F31" s="27">
        <v>387.5</v>
      </c>
      <c r="G31" s="28">
        <v>130</v>
      </c>
    </row>
    <row r="32" spans="2:7" ht="13.8" hidden="1" thickBot="1" x14ac:dyDescent="0.25">
      <c r="B32" s="12">
        <v>39717</v>
      </c>
      <c r="C32" s="26">
        <v>24.4</v>
      </c>
      <c r="D32" s="36">
        <v>32.299999999999997</v>
      </c>
      <c r="E32" s="36">
        <v>15.4</v>
      </c>
      <c r="F32" s="27">
        <v>158.5</v>
      </c>
      <c r="G32" s="28">
        <v>124.1</v>
      </c>
    </row>
    <row r="33" spans="2:14" ht="13.8" hidden="1" thickBot="1" x14ac:dyDescent="0.25">
      <c r="B33" s="12">
        <v>39747</v>
      </c>
      <c r="C33" s="26">
        <v>19.399999999999999</v>
      </c>
      <c r="D33" s="36">
        <v>25.2</v>
      </c>
      <c r="E33" s="36">
        <v>11.5</v>
      </c>
      <c r="F33" s="27">
        <v>204.5</v>
      </c>
      <c r="G33" s="28">
        <v>141</v>
      </c>
    </row>
    <row r="34" spans="2:14" ht="13.8" hidden="1" thickBot="1" x14ac:dyDescent="0.25">
      <c r="B34" s="12">
        <v>39778</v>
      </c>
      <c r="C34" s="26">
        <v>13.1</v>
      </c>
      <c r="D34" s="36">
        <v>22.3</v>
      </c>
      <c r="E34" s="36">
        <v>5.5</v>
      </c>
      <c r="F34" s="27">
        <v>74</v>
      </c>
      <c r="G34" s="28">
        <v>142.9</v>
      </c>
    </row>
    <row r="35" spans="2:14" ht="13.8" hidden="1" thickBot="1" x14ac:dyDescent="0.25">
      <c r="B35" s="12">
        <v>39808</v>
      </c>
      <c r="C35" s="26">
        <v>9.8000000000000007</v>
      </c>
      <c r="D35" s="36">
        <v>19.899999999999999</v>
      </c>
      <c r="E35" s="36">
        <v>1.8</v>
      </c>
      <c r="F35" s="27">
        <v>70.5</v>
      </c>
      <c r="G35" s="28">
        <v>190.8</v>
      </c>
    </row>
    <row r="36" spans="2:14" ht="13.8" hidden="1" thickBot="1" x14ac:dyDescent="0.25">
      <c r="B36" s="12">
        <v>39839</v>
      </c>
      <c r="C36" s="26">
        <v>6.8</v>
      </c>
      <c r="D36" s="36">
        <v>15.3</v>
      </c>
      <c r="E36" s="36">
        <v>0</v>
      </c>
      <c r="F36" s="27">
        <v>142</v>
      </c>
      <c r="G36" s="28">
        <v>174.7</v>
      </c>
    </row>
    <row r="37" spans="2:14" ht="13.8" hidden="1" thickBot="1" x14ac:dyDescent="0.25">
      <c r="B37" s="12">
        <v>39870</v>
      </c>
      <c r="C37" s="26">
        <v>7.8</v>
      </c>
      <c r="D37" s="36">
        <v>23.9</v>
      </c>
      <c r="E37" s="36">
        <v>1.4</v>
      </c>
      <c r="F37" s="27">
        <v>46.5</v>
      </c>
      <c r="G37" s="28">
        <v>131.19999999999999</v>
      </c>
    </row>
    <row r="38" spans="2:14" ht="13.8" hidden="1" thickBot="1" x14ac:dyDescent="0.25">
      <c r="B38" s="12">
        <v>39898</v>
      </c>
      <c r="C38" s="26">
        <v>10</v>
      </c>
      <c r="D38" s="36">
        <v>23.2</v>
      </c>
      <c r="E38" s="36">
        <v>1.1000000000000001</v>
      </c>
      <c r="F38" s="27">
        <v>98.5</v>
      </c>
      <c r="G38" s="28">
        <v>162.9</v>
      </c>
    </row>
    <row r="39" spans="2:14" ht="13.8" hidden="1" thickBot="1" x14ac:dyDescent="0.25">
      <c r="B39" s="12">
        <v>39929</v>
      </c>
      <c r="C39" s="26">
        <v>15.7</v>
      </c>
      <c r="D39" s="36">
        <v>26.1</v>
      </c>
      <c r="E39" s="36">
        <v>5.4</v>
      </c>
      <c r="F39" s="27">
        <v>162.5</v>
      </c>
      <c r="G39" s="28">
        <v>226.7</v>
      </c>
    </row>
    <row r="40" spans="2:14" ht="13.8" hidden="1" thickBot="1" x14ac:dyDescent="0.25">
      <c r="B40" s="12">
        <v>39959</v>
      </c>
      <c r="C40" s="26">
        <v>20.100000000000001</v>
      </c>
      <c r="D40" s="36">
        <v>29.3</v>
      </c>
      <c r="E40" s="36">
        <v>12.6</v>
      </c>
      <c r="F40" s="27">
        <v>242</v>
      </c>
      <c r="G40" s="28">
        <v>154.6</v>
      </c>
    </row>
    <row r="41" spans="2:14" x14ac:dyDescent="0.2">
      <c r="B41" s="12">
        <v>39990</v>
      </c>
      <c r="C41" s="26">
        <v>22.5</v>
      </c>
      <c r="D41" s="36">
        <v>31.9</v>
      </c>
      <c r="E41" s="36">
        <v>15.5</v>
      </c>
      <c r="F41" s="27">
        <v>226</v>
      </c>
      <c r="G41" s="28">
        <v>98.8</v>
      </c>
      <c r="I41" s="56"/>
      <c r="J41" s="63">
        <f>B245</f>
        <v>46199</v>
      </c>
      <c r="K41" s="64"/>
      <c r="L41" s="64"/>
      <c r="M41" s="65"/>
      <c r="N41" s="56"/>
    </row>
    <row r="42" spans="2:14" hidden="1" x14ac:dyDescent="0.2">
      <c r="B42" s="12">
        <v>40020</v>
      </c>
      <c r="C42" s="26">
        <v>26.3</v>
      </c>
      <c r="D42" s="36">
        <v>34.200000000000003</v>
      </c>
      <c r="E42" s="36">
        <v>20.2</v>
      </c>
      <c r="F42" s="27">
        <v>78.5</v>
      </c>
      <c r="G42" s="28">
        <v>103.5</v>
      </c>
      <c r="I42" s="56"/>
      <c r="J42" s="66"/>
      <c r="K42" s="67"/>
      <c r="L42" s="67"/>
      <c r="M42" s="68"/>
      <c r="N42" s="56"/>
    </row>
    <row r="43" spans="2:14" hidden="1" x14ac:dyDescent="0.2">
      <c r="B43" s="12">
        <v>40051</v>
      </c>
      <c r="C43" s="26">
        <v>26.6</v>
      </c>
      <c r="D43" s="36">
        <v>33.200000000000003</v>
      </c>
      <c r="E43" s="36">
        <v>17.600000000000001</v>
      </c>
      <c r="F43" s="27">
        <v>242</v>
      </c>
      <c r="G43" s="28">
        <v>136.1</v>
      </c>
      <c r="I43" s="56"/>
      <c r="J43" s="66"/>
      <c r="K43" s="67"/>
      <c r="L43" s="67"/>
      <c r="M43" s="68"/>
      <c r="N43" s="56"/>
    </row>
    <row r="44" spans="2:14" hidden="1" x14ac:dyDescent="0.2">
      <c r="B44" s="12">
        <v>40082</v>
      </c>
      <c r="C44" s="26">
        <v>23</v>
      </c>
      <c r="D44" s="36">
        <v>31.5</v>
      </c>
      <c r="E44" s="36">
        <v>17.7</v>
      </c>
      <c r="F44" s="27">
        <v>53</v>
      </c>
      <c r="G44" s="28">
        <v>136.5</v>
      </c>
      <c r="I44" s="56"/>
      <c r="J44" s="66"/>
      <c r="K44" s="67"/>
      <c r="L44" s="67"/>
      <c r="M44" s="68"/>
      <c r="N44" s="56"/>
    </row>
    <row r="45" spans="2:14" hidden="1" x14ac:dyDescent="0.2">
      <c r="B45" s="12">
        <v>40112</v>
      </c>
      <c r="C45" s="26">
        <v>19</v>
      </c>
      <c r="D45" s="36">
        <v>27.1</v>
      </c>
      <c r="E45" s="36">
        <v>12.7</v>
      </c>
      <c r="F45" s="27">
        <v>276.5</v>
      </c>
      <c r="G45" s="28">
        <v>153.30000000000001</v>
      </c>
      <c r="I45" s="56"/>
      <c r="J45" s="66"/>
      <c r="K45" s="67"/>
      <c r="L45" s="67"/>
      <c r="M45" s="68"/>
      <c r="N45" s="56"/>
    </row>
    <row r="46" spans="2:14" hidden="1" x14ac:dyDescent="0.2">
      <c r="B46" s="12">
        <v>40143</v>
      </c>
      <c r="C46" s="26">
        <v>13.5</v>
      </c>
      <c r="D46" s="36">
        <v>25.9</v>
      </c>
      <c r="E46" s="36">
        <v>5.5</v>
      </c>
      <c r="F46" s="27">
        <v>151.5</v>
      </c>
      <c r="G46" s="28">
        <v>124</v>
      </c>
      <c r="I46" s="56"/>
      <c r="J46" s="66"/>
      <c r="K46" s="67"/>
      <c r="L46" s="67"/>
      <c r="M46" s="68"/>
      <c r="N46" s="56"/>
    </row>
    <row r="47" spans="2:14" hidden="1" x14ac:dyDescent="0.2">
      <c r="B47" s="12">
        <v>40173</v>
      </c>
      <c r="C47" s="26">
        <v>9</v>
      </c>
      <c r="D47" s="36">
        <v>17.399999999999999</v>
      </c>
      <c r="E47" s="36">
        <v>1.1000000000000001</v>
      </c>
      <c r="F47" s="27">
        <v>82.5</v>
      </c>
      <c r="G47" s="28">
        <v>181</v>
      </c>
      <c r="I47" s="56"/>
      <c r="J47" s="66"/>
      <c r="K47" s="67"/>
      <c r="L47" s="67"/>
      <c r="M47" s="68"/>
      <c r="N47" s="56"/>
    </row>
    <row r="48" spans="2:14" hidden="1" x14ac:dyDescent="0.2">
      <c r="B48" s="12">
        <v>40204</v>
      </c>
      <c r="C48" s="26">
        <v>7</v>
      </c>
      <c r="D48" s="36">
        <v>18</v>
      </c>
      <c r="E48" s="36">
        <v>-0.3</v>
      </c>
      <c r="F48" s="27">
        <v>9</v>
      </c>
      <c r="G48" s="28">
        <v>221.9</v>
      </c>
      <c r="I48" s="56"/>
      <c r="J48" s="66"/>
      <c r="K48" s="67"/>
      <c r="L48" s="67"/>
      <c r="M48" s="68"/>
      <c r="N48" s="56"/>
    </row>
    <row r="49" spans="2:14" hidden="1" x14ac:dyDescent="0.2">
      <c r="B49" s="12">
        <v>40235</v>
      </c>
      <c r="C49" s="26">
        <v>6.5</v>
      </c>
      <c r="D49" s="36">
        <v>21</v>
      </c>
      <c r="E49" s="36">
        <v>-0.4</v>
      </c>
      <c r="F49" s="27">
        <v>115</v>
      </c>
      <c r="G49" s="28">
        <v>118.3</v>
      </c>
      <c r="I49" s="56"/>
      <c r="J49" s="66"/>
      <c r="K49" s="67"/>
      <c r="L49" s="67"/>
      <c r="M49" s="68"/>
      <c r="N49" s="56"/>
    </row>
    <row r="50" spans="2:14" hidden="1" x14ac:dyDescent="0.2">
      <c r="B50" s="12">
        <v>40263</v>
      </c>
      <c r="C50" s="26">
        <v>9.1</v>
      </c>
      <c r="D50" s="36">
        <v>21.6</v>
      </c>
      <c r="E50" s="36">
        <v>0.9</v>
      </c>
      <c r="F50" s="27">
        <v>143.5</v>
      </c>
      <c r="G50" s="28">
        <v>139.80000000000001</v>
      </c>
      <c r="I50" s="56"/>
      <c r="J50" s="66"/>
      <c r="K50" s="67"/>
      <c r="L50" s="67"/>
      <c r="M50" s="68"/>
      <c r="N50" s="56"/>
    </row>
    <row r="51" spans="2:14" hidden="1" x14ac:dyDescent="0.2">
      <c r="B51" s="12">
        <v>40294</v>
      </c>
      <c r="C51" s="26">
        <v>12.4</v>
      </c>
      <c r="D51" s="36">
        <v>25.5</v>
      </c>
      <c r="E51" s="36">
        <v>1.4</v>
      </c>
      <c r="F51" s="27">
        <v>214</v>
      </c>
      <c r="G51" s="28">
        <v>139.9</v>
      </c>
      <c r="I51" s="56"/>
      <c r="J51" s="66"/>
      <c r="K51" s="67"/>
      <c r="L51" s="67"/>
      <c r="M51" s="68"/>
      <c r="N51" s="56"/>
    </row>
    <row r="52" spans="2:14" hidden="1" x14ac:dyDescent="0.2">
      <c r="B52" s="12">
        <v>40324</v>
      </c>
      <c r="C52" s="26">
        <v>19</v>
      </c>
      <c r="D52" s="36">
        <v>30.9</v>
      </c>
      <c r="E52" s="36">
        <v>11.4</v>
      </c>
      <c r="F52" s="27">
        <v>114</v>
      </c>
      <c r="G52" s="28">
        <v>198.8</v>
      </c>
      <c r="I52" s="56"/>
      <c r="J52" s="66"/>
      <c r="K52" s="67"/>
      <c r="L52" s="67"/>
      <c r="M52" s="68"/>
      <c r="N52" s="56"/>
    </row>
    <row r="53" spans="2:14" x14ac:dyDescent="0.2">
      <c r="B53" s="12">
        <v>40355</v>
      </c>
      <c r="C53" s="26">
        <v>23.6</v>
      </c>
      <c r="D53" s="36">
        <v>31.8</v>
      </c>
      <c r="E53" s="36">
        <v>13.4</v>
      </c>
      <c r="F53" s="27">
        <v>108</v>
      </c>
      <c r="G53" s="28">
        <v>162.5</v>
      </c>
      <c r="I53" s="56"/>
      <c r="J53" s="66"/>
      <c r="K53" s="67"/>
      <c r="L53" s="67"/>
      <c r="M53" s="68"/>
      <c r="N53" s="56"/>
    </row>
    <row r="54" spans="2:14" hidden="1" x14ac:dyDescent="0.2">
      <c r="B54" s="12">
        <v>40385</v>
      </c>
      <c r="C54" s="26">
        <v>28</v>
      </c>
      <c r="D54" s="36">
        <v>36.299999999999997</v>
      </c>
      <c r="E54" s="36">
        <v>19.899999999999999</v>
      </c>
      <c r="F54" s="27">
        <v>70</v>
      </c>
      <c r="G54" s="28">
        <v>182.7</v>
      </c>
      <c r="I54" s="56"/>
      <c r="J54" s="57"/>
      <c r="K54" s="56"/>
      <c r="L54" s="56"/>
      <c r="M54" s="58"/>
      <c r="N54" s="56"/>
    </row>
    <row r="55" spans="2:14" hidden="1" x14ac:dyDescent="0.2">
      <c r="B55" s="12">
        <v>40416</v>
      </c>
      <c r="C55" s="26">
        <v>29.6</v>
      </c>
      <c r="D55" s="36">
        <v>37.200000000000003</v>
      </c>
      <c r="E55" s="36">
        <v>23.6</v>
      </c>
      <c r="F55" s="27">
        <v>27</v>
      </c>
      <c r="G55" s="28">
        <v>222.6</v>
      </c>
      <c r="I55" s="56"/>
      <c r="J55" s="57"/>
      <c r="K55" s="56"/>
      <c r="L55" s="56"/>
      <c r="M55" s="58"/>
      <c r="N55" s="56"/>
    </row>
    <row r="56" spans="2:14" hidden="1" x14ac:dyDescent="0.2">
      <c r="B56" s="12">
        <v>40447</v>
      </c>
      <c r="C56" s="26">
        <v>25.1</v>
      </c>
      <c r="D56" s="36">
        <v>35.9</v>
      </c>
      <c r="E56" s="36">
        <v>13.9</v>
      </c>
      <c r="F56" s="27">
        <v>428</v>
      </c>
      <c r="G56" s="28">
        <v>165.3</v>
      </c>
      <c r="I56" s="56"/>
      <c r="J56" s="57"/>
      <c r="K56" s="56"/>
      <c r="L56" s="56"/>
      <c r="M56" s="58"/>
      <c r="N56" s="56"/>
    </row>
    <row r="57" spans="2:14" hidden="1" x14ac:dyDescent="0.2">
      <c r="B57" s="12">
        <v>40477</v>
      </c>
      <c r="C57" s="26">
        <v>18.899999999999999</v>
      </c>
      <c r="D57" s="36">
        <v>28.3</v>
      </c>
      <c r="E57" s="36">
        <v>9.3000000000000007</v>
      </c>
      <c r="F57" s="27">
        <v>211</v>
      </c>
      <c r="G57" s="28">
        <v>81.400000000000006</v>
      </c>
      <c r="I57" s="56"/>
      <c r="J57" s="57"/>
      <c r="K57" s="56"/>
      <c r="L57" s="56"/>
      <c r="M57" s="58"/>
      <c r="N57" s="56"/>
    </row>
    <row r="58" spans="2:14" hidden="1" x14ac:dyDescent="0.2">
      <c r="B58" s="12">
        <v>40508</v>
      </c>
      <c r="C58" s="26">
        <v>13.5</v>
      </c>
      <c r="D58" s="36">
        <v>22.4</v>
      </c>
      <c r="E58" s="36">
        <v>7</v>
      </c>
      <c r="F58" s="27">
        <v>94.5</v>
      </c>
      <c r="G58" s="28">
        <v>158.9</v>
      </c>
      <c r="I58" s="56"/>
      <c r="J58" s="57"/>
      <c r="K58" s="56"/>
      <c r="L58" s="56"/>
      <c r="M58" s="58"/>
      <c r="N58" s="56"/>
    </row>
    <row r="59" spans="2:14" hidden="1" x14ac:dyDescent="0.2">
      <c r="B59" s="12">
        <v>40538</v>
      </c>
      <c r="C59" s="26">
        <v>9.9</v>
      </c>
      <c r="D59" s="36">
        <v>23.7</v>
      </c>
      <c r="E59" s="36">
        <v>2.1</v>
      </c>
      <c r="F59" s="27">
        <v>145.5</v>
      </c>
      <c r="G59" s="28">
        <v>194.9</v>
      </c>
      <c r="I59" s="56"/>
      <c r="J59" s="57"/>
      <c r="K59" s="56"/>
      <c r="L59" s="56"/>
      <c r="M59" s="58"/>
      <c r="N59" s="56"/>
    </row>
    <row r="60" spans="2:14" hidden="1" x14ac:dyDescent="0.2">
      <c r="B60" s="12">
        <v>40569</v>
      </c>
      <c r="C60" s="26">
        <v>5.0999999999999996</v>
      </c>
      <c r="D60" s="36">
        <v>12.2</v>
      </c>
      <c r="E60" s="36">
        <v>-1.1000000000000001</v>
      </c>
      <c r="F60" s="27">
        <v>3.5</v>
      </c>
      <c r="G60" s="28">
        <v>243.9</v>
      </c>
      <c r="I60" s="56"/>
      <c r="J60" s="57"/>
      <c r="K60" s="56"/>
      <c r="L60" s="56"/>
      <c r="M60" s="58"/>
      <c r="N60" s="56"/>
    </row>
    <row r="61" spans="2:14" hidden="1" x14ac:dyDescent="0.2">
      <c r="B61" s="12">
        <v>40600</v>
      </c>
      <c r="C61" s="26">
        <v>7</v>
      </c>
      <c r="D61" s="36">
        <v>20.8</v>
      </c>
      <c r="E61" s="36">
        <v>-0.8</v>
      </c>
      <c r="F61" s="27">
        <v>151</v>
      </c>
      <c r="G61" s="28">
        <v>148.9</v>
      </c>
      <c r="I61" s="56"/>
      <c r="J61" s="57"/>
      <c r="K61" s="56"/>
      <c r="L61" s="56"/>
      <c r="M61" s="58"/>
      <c r="N61" s="56"/>
    </row>
    <row r="62" spans="2:14" hidden="1" x14ac:dyDescent="0.2">
      <c r="B62" s="12">
        <v>40628</v>
      </c>
      <c r="C62" s="26">
        <v>8.1</v>
      </c>
      <c r="D62" s="36">
        <v>20.2</v>
      </c>
      <c r="E62" s="36">
        <v>1</v>
      </c>
      <c r="F62" s="27">
        <v>74</v>
      </c>
      <c r="G62" s="28">
        <v>214.8</v>
      </c>
      <c r="I62" s="56"/>
      <c r="J62" s="57"/>
      <c r="K62" s="56"/>
      <c r="L62" s="56"/>
      <c r="M62" s="58"/>
      <c r="N62" s="56"/>
    </row>
    <row r="63" spans="2:14" hidden="1" x14ac:dyDescent="0.2">
      <c r="B63" s="12">
        <v>40659</v>
      </c>
      <c r="C63" s="26">
        <v>14.5</v>
      </c>
      <c r="D63" s="36">
        <v>24.8</v>
      </c>
      <c r="E63" s="36">
        <v>4.3</v>
      </c>
      <c r="F63" s="27">
        <v>96</v>
      </c>
      <c r="G63" s="28">
        <v>204</v>
      </c>
      <c r="I63" s="56"/>
      <c r="J63" s="57"/>
      <c r="K63" s="56"/>
      <c r="L63" s="56"/>
      <c r="M63" s="58"/>
      <c r="N63" s="56"/>
    </row>
    <row r="64" spans="2:14" hidden="1" x14ac:dyDescent="0.2">
      <c r="B64" s="12">
        <v>40689</v>
      </c>
      <c r="C64" s="26">
        <v>18.5</v>
      </c>
      <c r="D64" s="36">
        <v>29.6</v>
      </c>
      <c r="E64" s="36">
        <v>12.2</v>
      </c>
      <c r="F64" s="27">
        <v>213.5</v>
      </c>
      <c r="G64" s="28">
        <v>146.30000000000001</v>
      </c>
      <c r="I64" s="56"/>
      <c r="J64" s="57"/>
      <c r="K64" s="56"/>
      <c r="L64" s="56"/>
      <c r="M64" s="58"/>
      <c r="N64" s="56"/>
    </row>
    <row r="65" spans="2:14" x14ac:dyDescent="0.2">
      <c r="B65" s="12">
        <v>40720</v>
      </c>
      <c r="C65" s="26">
        <v>22.8</v>
      </c>
      <c r="D65" s="36">
        <v>35.1</v>
      </c>
      <c r="E65" s="36">
        <v>12.1</v>
      </c>
      <c r="F65" s="27">
        <v>116.5</v>
      </c>
      <c r="G65" s="28">
        <v>105.1</v>
      </c>
      <c r="I65" s="56"/>
      <c r="J65" s="44"/>
      <c r="K65" s="45"/>
      <c r="L65" s="45"/>
      <c r="M65" s="46"/>
      <c r="N65" s="56"/>
    </row>
    <row r="66" spans="2:14" hidden="1" x14ac:dyDescent="0.2">
      <c r="B66" s="12">
        <v>40750</v>
      </c>
      <c r="C66" s="26">
        <v>27.3</v>
      </c>
      <c r="D66" s="36">
        <v>34.799999999999997</v>
      </c>
      <c r="E66" s="36">
        <v>18</v>
      </c>
      <c r="F66" s="27">
        <v>54.5</v>
      </c>
      <c r="G66" s="28">
        <v>186.2</v>
      </c>
      <c r="I66" s="56"/>
      <c r="J66" s="44"/>
      <c r="K66" s="45"/>
      <c r="L66" s="45"/>
      <c r="M66" s="46"/>
      <c r="N66" s="56"/>
    </row>
    <row r="67" spans="2:14" hidden="1" x14ac:dyDescent="0.2">
      <c r="B67" s="12">
        <v>40781</v>
      </c>
      <c r="C67" s="26">
        <v>27.5</v>
      </c>
      <c r="D67" s="36">
        <v>36.1</v>
      </c>
      <c r="E67" s="36">
        <v>19.3</v>
      </c>
      <c r="F67" s="27">
        <v>244</v>
      </c>
      <c r="G67" s="28">
        <v>168.9</v>
      </c>
      <c r="I67" s="56"/>
      <c r="J67" s="44"/>
      <c r="K67" s="45"/>
      <c r="L67" s="45"/>
      <c r="M67" s="46"/>
      <c r="N67" s="56"/>
    </row>
    <row r="68" spans="2:14" hidden="1" x14ac:dyDescent="0.2">
      <c r="B68" s="12">
        <v>40812</v>
      </c>
      <c r="C68" s="26">
        <v>25.1</v>
      </c>
      <c r="D68" s="36">
        <v>32.5</v>
      </c>
      <c r="E68" s="36">
        <v>15.9</v>
      </c>
      <c r="F68" s="27">
        <v>235</v>
      </c>
      <c r="G68" s="28">
        <v>165.8</v>
      </c>
      <c r="I68" s="56"/>
      <c r="J68" s="44"/>
      <c r="K68" s="45"/>
      <c r="L68" s="45"/>
      <c r="M68" s="46"/>
      <c r="N68" s="56"/>
    </row>
    <row r="69" spans="2:14" hidden="1" x14ac:dyDescent="0.2">
      <c r="B69" s="12">
        <v>40842</v>
      </c>
      <c r="C69" s="26">
        <v>19.5</v>
      </c>
      <c r="D69" s="36">
        <v>29.7</v>
      </c>
      <c r="E69" s="36">
        <v>11.2</v>
      </c>
      <c r="F69" s="27">
        <v>119.5</v>
      </c>
      <c r="G69" s="28">
        <v>141.30000000000001</v>
      </c>
      <c r="I69" s="56"/>
      <c r="J69" s="44"/>
      <c r="K69" s="45"/>
      <c r="L69" s="45"/>
      <c r="M69" s="46"/>
      <c r="N69" s="56"/>
    </row>
    <row r="70" spans="2:14" hidden="1" x14ac:dyDescent="0.2">
      <c r="B70" s="12">
        <v>40873</v>
      </c>
      <c r="C70" s="26">
        <v>14.9</v>
      </c>
      <c r="D70" s="36">
        <v>22.7</v>
      </c>
      <c r="E70" s="36">
        <v>7.2</v>
      </c>
      <c r="F70" s="27">
        <v>112.5</v>
      </c>
      <c r="G70" s="28">
        <v>143.4</v>
      </c>
      <c r="I70" s="56"/>
      <c r="J70" s="44"/>
      <c r="K70" s="45"/>
      <c r="L70" s="45"/>
      <c r="M70" s="46"/>
      <c r="N70" s="56"/>
    </row>
    <row r="71" spans="2:14" hidden="1" x14ac:dyDescent="0.2">
      <c r="B71" s="12">
        <v>40903</v>
      </c>
      <c r="C71" s="26">
        <v>7.5</v>
      </c>
      <c r="D71" s="36">
        <v>18.899999999999999</v>
      </c>
      <c r="E71" s="36">
        <v>1.5</v>
      </c>
      <c r="F71" s="27">
        <v>59.5</v>
      </c>
      <c r="G71" s="28">
        <v>187.6</v>
      </c>
      <c r="I71" s="56"/>
      <c r="J71" s="44"/>
      <c r="K71" s="45"/>
      <c r="L71" s="45"/>
      <c r="M71" s="46"/>
      <c r="N71" s="56"/>
    </row>
    <row r="72" spans="2:14" hidden="1" x14ac:dyDescent="0.2">
      <c r="B72" s="12">
        <v>40934</v>
      </c>
      <c r="C72" s="26">
        <v>4.8</v>
      </c>
      <c r="D72" s="36">
        <v>11.1</v>
      </c>
      <c r="E72" s="36">
        <v>-1</v>
      </c>
      <c r="F72" s="27">
        <v>50</v>
      </c>
      <c r="G72" s="28">
        <v>183</v>
      </c>
      <c r="I72" s="56"/>
      <c r="J72" s="44"/>
      <c r="K72" s="45"/>
      <c r="L72" s="45"/>
      <c r="M72" s="46"/>
      <c r="N72" s="56"/>
    </row>
    <row r="73" spans="2:14" hidden="1" x14ac:dyDescent="0.2">
      <c r="B73" s="12">
        <v>40965</v>
      </c>
      <c r="C73" s="26">
        <v>5.4</v>
      </c>
      <c r="D73" s="36">
        <v>15.4</v>
      </c>
      <c r="E73" s="36">
        <v>-1</v>
      </c>
      <c r="F73" s="27">
        <v>94</v>
      </c>
      <c r="G73" s="28">
        <v>148.6</v>
      </c>
      <c r="I73" s="56"/>
      <c r="J73" s="44"/>
      <c r="K73" s="45"/>
      <c r="L73" s="45"/>
      <c r="M73" s="46"/>
      <c r="N73" s="56"/>
    </row>
    <row r="74" spans="2:14" hidden="1" x14ac:dyDescent="0.2">
      <c r="B74" s="12">
        <v>40994</v>
      </c>
      <c r="C74" s="26">
        <v>8.8000000000000007</v>
      </c>
      <c r="D74" s="36">
        <v>19.399999999999999</v>
      </c>
      <c r="E74" s="36">
        <v>2</v>
      </c>
      <c r="F74" s="27">
        <v>144.5</v>
      </c>
      <c r="G74" s="28">
        <v>149.69999999999999</v>
      </c>
      <c r="I74" s="56"/>
      <c r="J74" s="44"/>
      <c r="K74" s="45"/>
      <c r="L74" s="45"/>
      <c r="M74" s="46"/>
      <c r="N74" s="56"/>
    </row>
    <row r="75" spans="2:14" hidden="1" x14ac:dyDescent="0.2">
      <c r="B75" s="12">
        <v>41025</v>
      </c>
      <c r="C75" s="26">
        <v>14.5</v>
      </c>
      <c r="D75" s="36">
        <v>26</v>
      </c>
      <c r="E75" s="36">
        <v>5.0999999999999996</v>
      </c>
      <c r="F75" s="27">
        <v>118.5</v>
      </c>
      <c r="G75" s="28">
        <v>162.4</v>
      </c>
      <c r="I75" s="56"/>
      <c r="J75" s="44"/>
      <c r="K75" s="45"/>
      <c r="L75" s="45"/>
      <c r="M75" s="46"/>
      <c r="N75" s="56"/>
    </row>
    <row r="76" spans="2:14" hidden="1" x14ac:dyDescent="0.2">
      <c r="B76" s="12">
        <v>41055</v>
      </c>
      <c r="C76" s="26">
        <v>19.600000000000001</v>
      </c>
      <c r="D76" s="36">
        <v>27.2</v>
      </c>
      <c r="E76" s="36">
        <v>11.9</v>
      </c>
      <c r="F76" s="27">
        <v>231</v>
      </c>
      <c r="G76" s="28">
        <v>195.4</v>
      </c>
      <c r="I76" s="56"/>
      <c r="J76" s="44"/>
      <c r="K76" s="45"/>
      <c r="L76" s="45"/>
      <c r="M76" s="46"/>
      <c r="N76" s="56"/>
    </row>
    <row r="77" spans="2:14" x14ac:dyDescent="0.2">
      <c r="B77" s="12">
        <v>41086</v>
      </c>
      <c r="C77" s="26">
        <v>21.4</v>
      </c>
      <c r="D77" s="36">
        <v>30.2</v>
      </c>
      <c r="E77" s="36">
        <v>15.2</v>
      </c>
      <c r="F77" s="27">
        <v>185</v>
      </c>
      <c r="G77" s="28">
        <v>125.3</v>
      </c>
      <c r="I77" s="56"/>
      <c r="J77" s="44"/>
      <c r="K77" s="45"/>
      <c r="L77" s="45"/>
      <c r="M77" s="46"/>
      <c r="N77" s="56"/>
    </row>
    <row r="78" spans="2:14" hidden="1" x14ac:dyDescent="0.2">
      <c r="B78" s="12">
        <v>41116</v>
      </c>
      <c r="C78" s="26">
        <v>26.4</v>
      </c>
      <c r="D78" s="36">
        <v>35.4</v>
      </c>
      <c r="E78" s="36">
        <v>17.399999999999999</v>
      </c>
      <c r="F78" s="27">
        <v>130</v>
      </c>
      <c r="G78" s="28">
        <v>181.3</v>
      </c>
      <c r="I78" s="56"/>
      <c r="J78" s="44"/>
      <c r="K78" s="45"/>
      <c r="L78" s="45"/>
      <c r="M78" s="46"/>
      <c r="N78" s="56"/>
    </row>
    <row r="79" spans="2:14" hidden="1" x14ac:dyDescent="0.2">
      <c r="B79" s="12">
        <v>41147</v>
      </c>
      <c r="C79" s="26">
        <v>29.1</v>
      </c>
      <c r="D79" s="36">
        <v>35.700000000000003</v>
      </c>
      <c r="E79" s="36">
        <v>22.9</v>
      </c>
      <c r="F79" s="27">
        <v>25</v>
      </c>
      <c r="G79" s="28">
        <v>236</v>
      </c>
      <c r="I79" s="56"/>
      <c r="J79" s="44"/>
      <c r="K79" s="45"/>
      <c r="L79" s="45"/>
      <c r="M79" s="46"/>
      <c r="N79" s="56"/>
    </row>
    <row r="80" spans="2:14" hidden="1" x14ac:dyDescent="0.2">
      <c r="B80" s="12">
        <v>41178</v>
      </c>
      <c r="C80" s="26">
        <v>26.2</v>
      </c>
      <c r="D80" s="36">
        <v>33.799999999999997</v>
      </c>
      <c r="E80" s="36">
        <v>18</v>
      </c>
      <c r="F80" s="27">
        <v>214.5</v>
      </c>
      <c r="G80" s="28">
        <v>164.4</v>
      </c>
      <c r="I80" s="56"/>
      <c r="J80" s="44"/>
      <c r="K80" s="45"/>
      <c r="L80" s="45"/>
      <c r="M80" s="46"/>
      <c r="N80" s="56"/>
    </row>
    <row r="81" spans="2:14" hidden="1" x14ac:dyDescent="0.2">
      <c r="B81" s="12">
        <v>41208</v>
      </c>
      <c r="C81" s="26">
        <v>19.399999999999999</v>
      </c>
      <c r="D81" s="36">
        <v>31</v>
      </c>
      <c r="E81" s="36">
        <v>11.8</v>
      </c>
      <c r="F81" s="27">
        <v>154.5</v>
      </c>
      <c r="G81" s="28">
        <v>156.6</v>
      </c>
      <c r="I81" s="56"/>
      <c r="J81" s="44"/>
      <c r="K81" s="45"/>
      <c r="L81" s="45"/>
      <c r="M81" s="46"/>
      <c r="N81" s="56"/>
    </row>
    <row r="82" spans="2:14" hidden="1" x14ac:dyDescent="0.2">
      <c r="B82" s="12">
        <v>41239</v>
      </c>
      <c r="C82" s="26">
        <v>12.7</v>
      </c>
      <c r="D82" s="36">
        <v>21.5</v>
      </c>
      <c r="E82" s="36">
        <v>4.4000000000000004</v>
      </c>
      <c r="F82" s="27">
        <v>154</v>
      </c>
      <c r="G82" s="28">
        <v>153.30000000000001</v>
      </c>
      <c r="I82" s="56"/>
      <c r="J82" s="44"/>
      <c r="K82" s="45"/>
      <c r="L82" s="45"/>
      <c r="M82" s="46"/>
      <c r="N82" s="56"/>
    </row>
    <row r="83" spans="2:14" hidden="1" x14ac:dyDescent="0.2">
      <c r="B83" s="12">
        <v>41269</v>
      </c>
      <c r="C83" s="26">
        <v>7.3</v>
      </c>
      <c r="D83" s="36">
        <v>18.399999999999999</v>
      </c>
      <c r="E83" s="36">
        <v>0.1</v>
      </c>
      <c r="F83" s="27">
        <v>69</v>
      </c>
      <c r="G83" s="28">
        <v>166.9</v>
      </c>
      <c r="I83" s="56"/>
      <c r="J83" s="44"/>
      <c r="K83" s="45"/>
      <c r="L83" s="45"/>
      <c r="M83" s="46"/>
      <c r="N83" s="56"/>
    </row>
    <row r="84" spans="2:14" hidden="1" x14ac:dyDescent="0.2">
      <c r="B84" s="12">
        <v>41300</v>
      </c>
      <c r="C84" s="26">
        <v>5.5</v>
      </c>
      <c r="D84" s="36">
        <v>14.4</v>
      </c>
      <c r="E84" s="36">
        <v>-1.4</v>
      </c>
      <c r="F84" s="27">
        <v>70</v>
      </c>
      <c r="G84" s="28">
        <v>212.5</v>
      </c>
      <c r="I84" s="56"/>
      <c r="J84" s="44"/>
      <c r="K84" s="45"/>
      <c r="L84" s="45"/>
      <c r="M84" s="46"/>
      <c r="N84" s="56"/>
    </row>
    <row r="85" spans="2:14" hidden="1" x14ac:dyDescent="0.2">
      <c r="B85" s="12">
        <v>41331</v>
      </c>
      <c r="C85" s="26">
        <v>6.2</v>
      </c>
      <c r="D85" s="36">
        <v>20.9</v>
      </c>
      <c r="E85" s="36">
        <v>-0.5</v>
      </c>
      <c r="F85" s="27">
        <v>30</v>
      </c>
      <c r="G85" s="28">
        <v>173.7</v>
      </c>
      <c r="I85" s="56"/>
      <c r="J85" s="44"/>
      <c r="K85" s="45"/>
      <c r="L85" s="45"/>
      <c r="M85" s="46"/>
      <c r="N85" s="56"/>
    </row>
    <row r="86" spans="2:14" hidden="1" x14ac:dyDescent="0.2">
      <c r="B86" s="12">
        <v>41359</v>
      </c>
      <c r="C86" s="26">
        <v>12.1</v>
      </c>
      <c r="D86" s="36">
        <v>25.3</v>
      </c>
      <c r="E86" s="36">
        <v>3.2</v>
      </c>
      <c r="F86" s="27">
        <v>44.5</v>
      </c>
      <c r="G86" s="28">
        <v>190.1</v>
      </c>
      <c r="I86" s="56"/>
      <c r="J86" s="44"/>
      <c r="K86" s="45"/>
      <c r="L86" s="45"/>
      <c r="M86" s="46"/>
      <c r="N86" s="56"/>
    </row>
    <row r="87" spans="2:14" hidden="1" x14ac:dyDescent="0.2">
      <c r="B87" s="12">
        <v>41390</v>
      </c>
      <c r="C87" s="26">
        <v>15.2</v>
      </c>
      <c r="D87" s="36">
        <v>23.4</v>
      </c>
      <c r="E87" s="36">
        <v>5.3</v>
      </c>
      <c r="F87" s="27">
        <v>283</v>
      </c>
      <c r="G87" s="28">
        <v>196</v>
      </c>
      <c r="I87" s="56"/>
      <c r="J87" s="44"/>
      <c r="K87" s="45"/>
      <c r="L87" s="45"/>
      <c r="M87" s="46"/>
      <c r="N87" s="56"/>
    </row>
    <row r="88" spans="2:14" hidden="1" x14ac:dyDescent="0.2">
      <c r="B88" s="12">
        <v>41420</v>
      </c>
      <c r="C88" s="26">
        <v>19.8</v>
      </c>
      <c r="D88" s="36">
        <v>28.5</v>
      </c>
      <c r="E88" s="36">
        <v>10.5</v>
      </c>
      <c r="F88" s="27">
        <v>56</v>
      </c>
      <c r="G88" s="28">
        <v>227.1</v>
      </c>
      <c r="I88" s="56"/>
      <c r="J88" s="44"/>
      <c r="K88" s="45"/>
      <c r="L88" s="45"/>
      <c r="M88" s="46"/>
      <c r="N88" s="56"/>
    </row>
    <row r="89" spans="2:14" x14ac:dyDescent="0.2">
      <c r="B89" s="12">
        <v>41451</v>
      </c>
      <c r="C89" s="26">
        <v>22.9</v>
      </c>
      <c r="D89" s="36">
        <v>30.2</v>
      </c>
      <c r="E89" s="36">
        <v>14.7</v>
      </c>
      <c r="F89" s="27">
        <v>159</v>
      </c>
      <c r="G89" s="28">
        <v>123.9</v>
      </c>
      <c r="I89" s="56"/>
      <c r="J89" s="44"/>
      <c r="K89" s="45"/>
      <c r="L89" s="45"/>
      <c r="M89" s="46"/>
      <c r="N89" s="56"/>
    </row>
    <row r="90" spans="2:14" hidden="1" x14ac:dyDescent="0.2">
      <c r="B90" s="12">
        <v>41481</v>
      </c>
      <c r="C90" s="26">
        <v>27.3</v>
      </c>
      <c r="D90" s="36">
        <v>35.4</v>
      </c>
      <c r="E90" s="36">
        <v>21</v>
      </c>
      <c r="F90" s="27">
        <v>115.5</v>
      </c>
      <c r="G90" s="28">
        <v>163.4</v>
      </c>
      <c r="I90" s="56"/>
      <c r="J90" s="44"/>
      <c r="K90" s="45"/>
      <c r="L90" s="45"/>
      <c r="M90" s="46"/>
      <c r="N90" s="56"/>
    </row>
    <row r="91" spans="2:14" hidden="1" x14ac:dyDescent="0.2">
      <c r="B91" s="12">
        <v>41512</v>
      </c>
      <c r="C91" s="26">
        <v>29.2</v>
      </c>
      <c r="D91" s="36">
        <v>38.299999999999997</v>
      </c>
      <c r="E91" s="36">
        <v>20.3</v>
      </c>
      <c r="F91" s="27">
        <v>99</v>
      </c>
      <c r="G91" s="28">
        <v>210.6</v>
      </c>
      <c r="I91" s="56"/>
      <c r="J91" s="44"/>
      <c r="K91" s="45"/>
      <c r="L91" s="45"/>
      <c r="M91" s="46"/>
      <c r="N91" s="56"/>
    </row>
    <row r="92" spans="2:14" hidden="1" x14ac:dyDescent="0.2">
      <c r="B92" s="12">
        <v>41543</v>
      </c>
      <c r="C92" s="26">
        <v>25.2</v>
      </c>
      <c r="D92" s="36">
        <v>35.700000000000003</v>
      </c>
      <c r="E92" s="36">
        <v>15.7</v>
      </c>
      <c r="F92" s="27">
        <v>231.5</v>
      </c>
      <c r="G92" s="28">
        <v>164.2</v>
      </c>
      <c r="I92" s="56"/>
      <c r="J92" s="44"/>
      <c r="K92" s="45"/>
      <c r="L92" s="45"/>
      <c r="M92" s="46"/>
      <c r="N92" s="56"/>
    </row>
    <row r="93" spans="2:14" hidden="1" x14ac:dyDescent="0.2">
      <c r="B93" s="12">
        <v>41573</v>
      </c>
      <c r="C93" s="26">
        <v>19.8</v>
      </c>
      <c r="D93" s="36">
        <v>31.3</v>
      </c>
      <c r="E93" s="36">
        <v>12</v>
      </c>
      <c r="F93" s="27">
        <v>440</v>
      </c>
      <c r="G93" s="28">
        <v>110.4</v>
      </c>
      <c r="I93" s="56"/>
      <c r="J93" s="44"/>
      <c r="K93" s="45"/>
      <c r="L93" s="45"/>
      <c r="M93" s="46"/>
      <c r="N93" s="56"/>
    </row>
    <row r="94" spans="2:14" hidden="1" x14ac:dyDescent="0.2">
      <c r="B94" s="12">
        <v>41604</v>
      </c>
      <c r="C94" s="26">
        <v>13.5</v>
      </c>
      <c r="D94" s="36">
        <v>21.5</v>
      </c>
      <c r="E94" s="36">
        <v>5.9</v>
      </c>
      <c r="F94" s="27">
        <v>26</v>
      </c>
      <c r="G94" s="28">
        <v>177.4</v>
      </c>
      <c r="I94" s="56"/>
      <c r="J94" s="44"/>
      <c r="K94" s="45"/>
      <c r="L94" s="45"/>
      <c r="M94" s="46"/>
      <c r="N94" s="56"/>
    </row>
    <row r="95" spans="2:14" hidden="1" x14ac:dyDescent="0.2">
      <c r="B95" s="12">
        <v>41634</v>
      </c>
      <c r="C95" s="26">
        <v>8.3000000000000007</v>
      </c>
      <c r="D95" s="36">
        <v>17.600000000000001</v>
      </c>
      <c r="E95" s="36">
        <v>0.5</v>
      </c>
      <c r="F95" s="27">
        <v>59.5</v>
      </c>
      <c r="G95" s="28">
        <v>181.8</v>
      </c>
      <c r="I95" s="56"/>
      <c r="J95" s="44"/>
      <c r="K95" s="45"/>
      <c r="L95" s="45"/>
      <c r="M95" s="46"/>
      <c r="N95" s="56"/>
    </row>
    <row r="96" spans="2:14" hidden="1" x14ac:dyDescent="0.2">
      <c r="B96" s="12">
        <v>41665</v>
      </c>
      <c r="C96" s="26">
        <v>6.3</v>
      </c>
      <c r="D96" s="36">
        <v>15.9</v>
      </c>
      <c r="E96" s="36">
        <v>-0.2</v>
      </c>
      <c r="F96" s="27">
        <v>24.5</v>
      </c>
      <c r="G96" s="28">
        <v>204.1</v>
      </c>
      <c r="I96" s="56"/>
      <c r="J96" s="44"/>
      <c r="K96" s="45"/>
      <c r="L96" s="45"/>
      <c r="M96" s="46"/>
      <c r="N96" s="56"/>
    </row>
    <row r="97" spans="2:14" hidden="1" x14ac:dyDescent="0.2">
      <c r="B97" s="12">
        <v>41696</v>
      </c>
      <c r="C97" s="26">
        <v>5.9</v>
      </c>
      <c r="D97" s="36">
        <v>18.600000000000001</v>
      </c>
      <c r="E97" s="36">
        <v>-0.9</v>
      </c>
      <c r="F97" s="27">
        <v>157.5</v>
      </c>
      <c r="G97" s="28">
        <v>139.80000000000001</v>
      </c>
      <c r="I97" s="56"/>
      <c r="J97" s="44"/>
      <c r="K97" s="45"/>
      <c r="L97" s="45"/>
      <c r="M97" s="46"/>
      <c r="N97" s="56"/>
    </row>
    <row r="98" spans="2:14" hidden="1" x14ac:dyDescent="0.2">
      <c r="B98" s="12">
        <v>41724</v>
      </c>
      <c r="C98" s="26">
        <v>10.4</v>
      </c>
      <c r="D98" s="36">
        <v>22.3</v>
      </c>
      <c r="E98" s="36">
        <v>1.3</v>
      </c>
      <c r="F98" s="27">
        <v>113.5</v>
      </c>
      <c r="G98" s="28">
        <v>205</v>
      </c>
      <c r="I98" s="56"/>
      <c r="J98" s="44"/>
      <c r="K98" s="45"/>
      <c r="L98" s="45"/>
      <c r="M98" s="46"/>
      <c r="N98" s="56"/>
    </row>
    <row r="99" spans="2:14" hidden="1" x14ac:dyDescent="0.2">
      <c r="B99" s="12">
        <v>41755</v>
      </c>
      <c r="C99" s="26">
        <v>15</v>
      </c>
      <c r="D99" s="36">
        <v>23.9</v>
      </c>
      <c r="E99" s="36">
        <v>6.3</v>
      </c>
      <c r="F99" s="27">
        <v>155</v>
      </c>
      <c r="G99" s="28">
        <v>218.3</v>
      </c>
      <c r="I99" s="56"/>
      <c r="J99" s="44"/>
      <c r="K99" s="45"/>
      <c r="L99" s="45"/>
      <c r="M99" s="46"/>
      <c r="N99" s="56"/>
    </row>
    <row r="100" spans="2:14" hidden="1" x14ac:dyDescent="0.2">
      <c r="B100" s="12">
        <v>41785</v>
      </c>
      <c r="C100" s="26">
        <v>20.3</v>
      </c>
      <c r="D100" s="36">
        <v>31.6</v>
      </c>
      <c r="E100" s="36">
        <v>11.2</v>
      </c>
      <c r="F100" s="27">
        <v>135.5</v>
      </c>
      <c r="G100" s="28">
        <v>236.5</v>
      </c>
      <c r="I100" s="56"/>
      <c r="J100" s="44"/>
      <c r="K100" s="45"/>
      <c r="L100" s="45"/>
      <c r="M100" s="46"/>
      <c r="N100" s="56"/>
    </row>
    <row r="101" spans="2:14" x14ac:dyDescent="0.2">
      <c r="B101" s="12">
        <v>41816</v>
      </c>
      <c r="C101" s="26">
        <v>23.4</v>
      </c>
      <c r="D101" s="36">
        <v>33.1</v>
      </c>
      <c r="E101" s="36">
        <v>17.7</v>
      </c>
      <c r="F101" s="27">
        <v>311</v>
      </c>
      <c r="G101" s="28">
        <v>143</v>
      </c>
      <c r="I101" s="56"/>
      <c r="J101" s="44"/>
      <c r="K101" s="45"/>
      <c r="L101" s="45"/>
      <c r="M101" s="46"/>
      <c r="N101" s="56"/>
    </row>
    <row r="102" spans="2:14" hidden="1" x14ac:dyDescent="0.2">
      <c r="B102" s="12">
        <v>41846</v>
      </c>
      <c r="C102" s="26">
        <v>26.8</v>
      </c>
      <c r="D102" s="36">
        <v>35.6</v>
      </c>
      <c r="E102" s="36">
        <v>20.100000000000001</v>
      </c>
      <c r="F102" s="27">
        <v>105.5</v>
      </c>
      <c r="G102" s="28">
        <v>175.6</v>
      </c>
      <c r="I102" s="56"/>
      <c r="J102" s="44"/>
      <c r="K102" s="45"/>
      <c r="L102" s="45"/>
      <c r="M102" s="46"/>
      <c r="N102" s="56"/>
    </row>
    <row r="103" spans="2:14" hidden="1" x14ac:dyDescent="0.2">
      <c r="B103" s="12">
        <v>41877</v>
      </c>
      <c r="C103" s="26">
        <v>27.7</v>
      </c>
      <c r="D103" s="36">
        <v>36.1</v>
      </c>
      <c r="E103" s="36">
        <v>19.600000000000001</v>
      </c>
      <c r="F103" s="27">
        <v>105</v>
      </c>
      <c r="G103" s="28">
        <v>180.9</v>
      </c>
      <c r="I103" s="56"/>
      <c r="J103" s="44"/>
      <c r="K103" s="45"/>
      <c r="L103" s="45"/>
      <c r="M103" s="46"/>
      <c r="N103" s="56"/>
    </row>
    <row r="104" spans="2:14" hidden="1" x14ac:dyDescent="0.2">
      <c r="B104" s="12">
        <v>41908</v>
      </c>
      <c r="C104" s="26">
        <v>23.2</v>
      </c>
      <c r="D104" s="36">
        <v>31.6</v>
      </c>
      <c r="E104" s="36">
        <v>16.399999999999999</v>
      </c>
      <c r="F104" s="27">
        <v>155.5</v>
      </c>
      <c r="G104" s="28">
        <v>145.80000000000001</v>
      </c>
      <c r="I104" s="56"/>
      <c r="J104" s="44"/>
      <c r="K104" s="45"/>
      <c r="L104" s="45"/>
      <c r="M104" s="46"/>
      <c r="N104" s="56"/>
    </row>
    <row r="105" spans="2:14" hidden="1" x14ac:dyDescent="0.2">
      <c r="B105" s="12">
        <v>41938</v>
      </c>
      <c r="C105" s="26">
        <v>19.100000000000001</v>
      </c>
      <c r="D105" s="36">
        <v>29.8</v>
      </c>
      <c r="E105" s="36">
        <v>11.9</v>
      </c>
      <c r="F105" s="27">
        <v>384.5</v>
      </c>
      <c r="G105" s="28">
        <v>135.19999999999999</v>
      </c>
      <c r="I105" s="56"/>
      <c r="J105" s="44"/>
      <c r="K105" s="45"/>
      <c r="L105" s="45"/>
      <c r="M105" s="46"/>
      <c r="N105" s="56"/>
    </row>
    <row r="106" spans="2:14" hidden="1" x14ac:dyDescent="0.2">
      <c r="B106" s="12">
        <v>41969</v>
      </c>
      <c r="C106" s="26">
        <v>14.2</v>
      </c>
      <c r="D106" s="36">
        <v>22.4</v>
      </c>
      <c r="E106" s="36">
        <v>6.9</v>
      </c>
      <c r="F106" s="27">
        <v>98.5</v>
      </c>
      <c r="G106" s="28">
        <v>134.6</v>
      </c>
      <c r="I106" s="56"/>
      <c r="J106" s="44"/>
      <c r="K106" s="45"/>
      <c r="L106" s="45"/>
      <c r="M106" s="46"/>
      <c r="N106" s="56"/>
    </row>
    <row r="107" spans="2:14" hidden="1" x14ac:dyDescent="0.2">
      <c r="B107" s="12">
        <v>41999</v>
      </c>
      <c r="C107" s="26">
        <v>6.7</v>
      </c>
      <c r="D107" s="36">
        <v>16.2</v>
      </c>
      <c r="E107" s="36">
        <v>-1.3</v>
      </c>
      <c r="F107" s="27">
        <v>62</v>
      </c>
      <c r="G107" s="28">
        <v>185.2</v>
      </c>
      <c r="I107" s="56"/>
      <c r="J107" s="44"/>
      <c r="K107" s="45"/>
      <c r="L107" s="45"/>
      <c r="M107" s="46"/>
      <c r="N107" s="56"/>
    </row>
    <row r="108" spans="2:14" hidden="1" x14ac:dyDescent="0.2">
      <c r="B108" s="12">
        <v>42030</v>
      </c>
      <c r="C108" s="26">
        <v>5.8</v>
      </c>
      <c r="D108" s="36">
        <v>16.399999999999999</v>
      </c>
      <c r="E108" s="36">
        <v>-2.2000000000000002</v>
      </c>
      <c r="F108" s="27">
        <v>92.5</v>
      </c>
      <c r="G108" s="28">
        <v>182</v>
      </c>
      <c r="I108" s="56"/>
      <c r="J108" s="44"/>
      <c r="K108" s="45"/>
      <c r="L108" s="45"/>
      <c r="M108" s="46"/>
      <c r="N108" s="56"/>
    </row>
    <row r="109" spans="2:14" hidden="1" x14ac:dyDescent="0.2">
      <c r="B109" s="12">
        <v>42061</v>
      </c>
      <c r="C109" s="26">
        <v>5.7</v>
      </c>
      <c r="D109" s="36">
        <v>19.2</v>
      </c>
      <c r="E109" s="36">
        <v>-2.4</v>
      </c>
      <c r="F109" s="27">
        <v>62</v>
      </c>
      <c r="G109" s="28">
        <v>166.9</v>
      </c>
      <c r="I109" s="56"/>
      <c r="J109" s="44"/>
      <c r="K109" s="45"/>
      <c r="L109" s="45"/>
      <c r="M109" s="46"/>
      <c r="N109" s="56"/>
    </row>
    <row r="110" spans="2:14" hidden="1" x14ac:dyDescent="0.2">
      <c r="B110" s="12">
        <v>42089</v>
      </c>
      <c r="C110" s="26">
        <v>10.3</v>
      </c>
      <c r="D110" s="36">
        <v>23.6</v>
      </c>
      <c r="E110" s="36">
        <v>-0.4</v>
      </c>
      <c r="F110" s="27">
        <v>94</v>
      </c>
      <c r="G110" s="28">
        <v>194.2</v>
      </c>
      <c r="I110" s="56"/>
      <c r="J110" s="44"/>
      <c r="K110" s="45"/>
      <c r="L110" s="45"/>
      <c r="M110" s="46"/>
      <c r="N110" s="56"/>
    </row>
    <row r="111" spans="2:14" hidden="1" x14ac:dyDescent="0.2">
      <c r="B111" s="12">
        <v>42120</v>
      </c>
      <c r="C111" s="26">
        <v>14.5</v>
      </c>
      <c r="D111" s="36">
        <v>27.2</v>
      </c>
      <c r="E111" s="36">
        <v>2.4</v>
      </c>
      <c r="F111" s="27">
        <v>129</v>
      </c>
      <c r="G111" s="28">
        <v>149.5</v>
      </c>
      <c r="I111" s="56"/>
      <c r="J111" s="44"/>
      <c r="K111" s="45"/>
      <c r="L111" s="45"/>
      <c r="M111" s="46"/>
      <c r="N111" s="56"/>
    </row>
    <row r="112" spans="2:14" ht="12" hidden="1" customHeight="1" x14ac:dyDescent="0.2">
      <c r="B112" s="12">
        <v>42150</v>
      </c>
      <c r="C112" s="26">
        <v>21.1</v>
      </c>
      <c r="D112" s="36">
        <v>32.200000000000003</v>
      </c>
      <c r="E112" s="36">
        <v>11.6</v>
      </c>
      <c r="F112" s="27">
        <v>88</v>
      </c>
      <c r="G112" s="28">
        <v>240.6</v>
      </c>
      <c r="I112" s="56"/>
      <c r="J112" s="44"/>
      <c r="K112" s="45"/>
      <c r="L112" s="45"/>
      <c r="M112" s="46"/>
      <c r="N112" s="56"/>
    </row>
    <row r="113" spans="2:14" x14ac:dyDescent="0.2">
      <c r="B113" s="12">
        <v>42181</v>
      </c>
      <c r="C113" s="26">
        <v>22.1</v>
      </c>
      <c r="D113" s="36">
        <v>31.4</v>
      </c>
      <c r="E113" s="36">
        <v>13.4</v>
      </c>
      <c r="F113" s="27">
        <v>195.5</v>
      </c>
      <c r="G113" s="28">
        <v>137.30000000000001</v>
      </c>
      <c r="I113" s="56"/>
      <c r="J113" s="44"/>
      <c r="K113" s="45"/>
      <c r="L113" s="45"/>
      <c r="M113" s="46"/>
      <c r="N113" s="56"/>
    </row>
    <row r="114" spans="2:14" hidden="1" x14ac:dyDescent="0.2">
      <c r="B114" s="12">
        <v>42211</v>
      </c>
      <c r="C114" s="26">
        <v>26.2</v>
      </c>
      <c r="D114" s="36">
        <v>35.799999999999997</v>
      </c>
      <c r="E114" s="36">
        <v>17.600000000000001</v>
      </c>
      <c r="F114" s="27">
        <v>234.5</v>
      </c>
      <c r="G114" s="28">
        <v>181.8</v>
      </c>
      <c r="I114" s="56"/>
      <c r="J114" s="44"/>
      <c r="K114" s="45"/>
      <c r="L114" s="45"/>
      <c r="M114" s="46"/>
      <c r="N114" s="56"/>
    </row>
    <row r="115" spans="2:14" hidden="1" x14ac:dyDescent="0.2">
      <c r="B115" s="12">
        <v>42242</v>
      </c>
      <c r="C115" s="26">
        <v>26.7</v>
      </c>
      <c r="D115" s="36">
        <v>37.700000000000003</v>
      </c>
      <c r="E115" s="36">
        <v>17.899999999999999</v>
      </c>
      <c r="F115" s="27">
        <v>103.5</v>
      </c>
      <c r="G115" s="28">
        <v>137.6</v>
      </c>
      <c r="I115" s="56"/>
      <c r="J115" s="44"/>
      <c r="K115" s="45"/>
      <c r="L115" s="45"/>
      <c r="M115" s="46"/>
      <c r="N115" s="56"/>
    </row>
    <row r="116" spans="2:14" hidden="1" x14ac:dyDescent="0.2">
      <c r="B116" s="12">
        <v>42273</v>
      </c>
      <c r="C116" s="26">
        <v>22.6</v>
      </c>
      <c r="D116" s="36">
        <v>31.5</v>
      </c>
      <c r="E116" s="36">
        <v>16.100000000000001</v>
      </c>
      <c r="F116" s="27">
        <v>503.5</v>
      </c>
      <c r="G116" s="28">
        <v>113.3</v>
      </c>
      <c r="I116" s="56"/>
      <c r="J116" s="44"/>
      <c r="K116" s="45"/>
      <c r="L116" s="45"/>
      <c r="M116" s="46"/>
      <c r="N116" s="56"/>
    </row>
    <row r="117" spans="2:14" hidden="1" x14ac:dyDescent="0.2">
      <c r="B117" s="12">
        <v>42303</v>
      </c>
      <c r="C117" s="26">
        <v>18.399999999999999</v>
      </c>
      <c r="D117" s="36">
        <v>28.1</v>
      </c>
      <c r="E117" s="36">
        <v>10.3</v>
      </c>
      <c r="F117" s="27">
        <v>57</v>
      </c>
      <c r="G117" s="28">
        <v>181.3</v>
      </c>
      <c r="I117" s="56"/>
      <c r="J117" s="44"/>
      <c r="K117" s="45"/>
      <c r="L117" s="45"/>
      <c r="M117" s="46"/>
      <c r="N117" s="56"/>
    </row>
    <row r="118" spans="2:14" hidden="1" x14ac:dyDescent="0.2">
      <c r="B118" s="12">
        <v>42334</v>
      </c>
      <c r="C118" s="26">
        <v>13.9</v>
      </c>
      <c r="D118" s="36">
        <v>23.7</v>
      </c>
      <c r="E118" s="36">
        <v>3.9</v>
      </c>
      <c r="F118" s="27">
        <v>139.5</v>
      </c>
      <c r="G118" s="28">
        <v>120.1</v>
      </c>
      <c r="I118" s="56"/>
      <c r="J118" s="44"/>
      <c r="K118" s="45"/>
      <c r="L118" s="45"/>
      <c r="M118" s="46"/>
      <c r="N118" s="56"/>
    </row>
    <row r="119" spans="2:14" hidden="1" x14ac:dyDescent="0.2">
      <c r="B119" s="12">
        <v>42364</v>
      </c>
      <c r="C119" s="26">
        <v>9.3000000000000007</v>
      </c>
      <c r="D119" s="36">
        <v>24.1</v>
      </c>
      <c r="E119" s="36">
        <v>1.9</v>
      </c>
      <c r="F119" s="27">
        <v>82.5</v>
      </c>
      <c r="G119" s="28">
        <v>162</v>
      </c>
      <c r="I119" s="56"/>
      <c r="J119" s="44"/>
      <c r="K119" s="45"/>
      <c r="L119" s="45"/>
      <c r="M119" s="46"/>
      <c r="N119" s="56"/>
    </row>
    <row r="120" spans="2:14" hidden="1" x14ac:dyDescent="0.2">
      <c r="B120" s="12">
        <v>42395</v>
      </c>
      <c r="C120" s="26">
        <v>6.1</v>
      </c>
      <c r="D120" s="36">
        <v>16.2</v>
      </c>
      <c r="E120" s="36">
        <v>-2.6</v>
      </c>
      <c r="F120" s="27">
        <v>85</v>
      </c>
      <c r="G120" s="28">
        <v>201.5</v>
      </c>
      <c r="I120" s="56"/>
      <c r="J120" s="44"/>
      <c r="K120" s="45"/>
      <c r="L120" s="45"/>
      <c r="M120" s="46"/>
      <c r="N120" s="56"/>
    </row>
    <row r="121" spans="2:14" hidden="1" x14ac:dyDescent="0.2">
      <c r="B121" s="12">
        <v>42426</v>
      </c>
      <c r="C121" s="26">
        <v>7.2</v>
      </c>
      <c r="D121" s="36">
        <v>23</v>
      </c>
      <c r="E121" s="36">
        <v>0.1</v>
      </c>
      <c r="F121" s="27">
        <v>57</v>
      </c>
      <c r="G121" s="28">
        <v>160.1</v>
      </c>
      <c r="I121" s="56"/>
      <c r="J121" s="44"/>
      <c r="K121" s="45"/>
      <c r="L121" s="45"/>
      <c r="M121" s="46"/>
      <c r="N121" s="56"/>
    </row>
    <row r="122" spans="2:14" hidden="1" x14ac:dyDescent="0.2">
      <c r="B122" s="12">
        <v>42455</v>
      </c>
      <c r="C122" s="26">
        <v>10.1</v>
      </c>
      <c r="D122" s="36">
        <v>21.4</v>
      </c>
      <c r="E122" s="36">
        <v>1.1000000000000001</v>
      </c>
      <c r="F122" s="27">
        <v>103</v>
      </c>
      <c r="G122" s="28">
        <v>161.9</v>
      </c>
      <c r="I122" s="56"/>
      <c r="J122" s="44"/>
      <c r="K122" s="45"/>
      <c r="L122" s="45"/>
      <c r="M122" s="46"/>
      <c r="N122" s="56"/>
    </row>
    <row r="123" spans="2:14" hidden="1" x14ac:dyDescent="0.2">
      <c r="B123" s="12">
        <v>42486</v>
      </c>
      <c r="C123" s="26">
        <v>15.4</v>
      </c>
      <c r="D123" s="36">
        <v>26.8</v>
      </c>
      <c r="E123" s="36">
        <v>5.0999999999999996</v>
      </c>
      <c r="F123" s="27">
        <v>120</v>
      </c>
      <c r="G123" s="28">
        <v>149.19999999999999</v>
      </c>
      <c r="I123" s="56"/>
      <c r="J123" s="44"/>
      <c r="K123" s="45"/>
      <c r="L123" s="45"/>
      <c r="M123" s="46"/>
      <c r="N123" s="56"/>
    </row>
    <row r="124" spans="2:14" hidden="1" x14ac:dyDescent="0.2">
      <c r="B124" s="12">
        <v>42516</v>
      </c>
      <c r="C124" s="26">
        <v>20.2</v>
      </c>
      <c r="D124" s="36">
        <v>30.9</v>
      </c>
      <c r="E124" s="36">
        <v>11.9</v>
      </c>
      <c r="F124" s="27">
        <v>137.5</v>
      </c>
      <c r="G124" s="28">
        <v>204.9</v>
      </c>
      <c r="I124" s="56"/>
      <c r="J124" s="44"/>
      <c r="K124" s="45"/>
      <c r="L124" s="45"/>
      <c r="M124" s="46"/>
      <c r="N124" s="56"/>
    </row>
    <row r="125" spans="2:14" x14ac:dyDescent="0.2">
      <c r="B125" s="12">
        <v>42547</v>
      </c>
      <c r="C125" s="26">
        <v>22.4</v>
      </c>
      <c r="D125" s="36">
        <v>33</v>
      </c>
      <c r="E125" s="36">
        <v>14.2</v>
      </c>
      <c r="F125" s="27">
        <v>174.5</v>
      </c>
      <c r="G125" s="28">
        <v>139.1</v>
      </c>
      <c r="I125" s="56"/>
      <c r="J125" s="44"/>
      <c r="K125" s="45"/>
      <c r="L125" s="45"/>
      <c r="M125" s="46"/>
      <c r="N125" s="56"/>
    </row>
    <row r="126" spans="2:14" hidden="1" x14ac:dyDescent="0.2">
      <c r="B126" s="12">
        <v>42577</v>
      </c>
      <c r="C126" s="26">
        <v>25.4</v>
      </c>
      <c r="D126" s="36">
        <v>36.700000000000003</v>
      </c>
      <c r="E126" s="36">
        <v>19</v>
      </c>
      <c r="F126" s="27">
        <v>81.5</v>
      </c>
      <c r="G126" s="28">
        <v>143.69999999999999</v>
      </c>
      <c r="I126" s="56"/>
      <c r="J126" s="44"/>
      <c r="K126" s="45"/>
      <c r="L126" s="45"/>
      <c r="M126" s="46"/>
      <c r="N126" s="56"/>
    </row>
    <row r="127" spans="2:14" hidden="1" x14ac:dyDescent="0.2">
      <c r="B127" s="12">
        <v>42608</v>
      </c>
      <c r="C127" s="26">
        <v>27.1</v>
      </c>
      <c r="D127" s="36">
        <v>37.700000000000003</v>
      </c>
      <c r="E127" s="36">
        <v>21.3</v>
      </c>
      <c r="F127" s="27">
        <v>414</v>
      </c>
      <c r="G127" s="28">
        <v>156.5</v>
      </c>
      <c r="I127" s="56"/>
      <c r="J127" s="44"/>
      <c r="K127" s="45"/>
      <c r="L127" s="45"/>
      <c r="M127" s="46"/>
      <c r="N127" s="56"/>
    </row>
    <row r="128" spans="2:14" hidden="1" x14ac:dyDescent="0.2">
      <c r="B128" s="12">
        <v>42639</v>
      </c>
      <c r="C128" s="26">
        <v>24.4</v>
      </c>
      <c r="D128" s="36">
        <v>33</v>
      </c>
      <c r="E128" s="36">
        <v>17.600000000000001</v>
      </c>
      <c r="F128" s="27">
        <v>287</v>
      </c>
      <c r="G128" s="28">
        <v>79.400000000000006</v>
      </c>
      <c r="I128" s="56"/>
      <c r="J128" s="44"/>
      <c r="K128" s="45"/>
      <c r="L128" s="45"/>
      <c r="M128" s="46"/>
      <c r="N128" s="56"/>
    </row>
    <row r="129" spans="2:14" hidden="1" x14ac:dyDescent="0.2">
      <c r="B129" s="12">
        <v>42669</v>
      </c>
      <c r="C129" s="26">
        <v>18.7</v>
      </c>
      <c r="D129" s="36">
        <v>32</v>
      </c>
      <c r="E129" s="36">
        <v>9.6</v>
      </c>
      <c r="F129" s="27">
        <v>96.5</v>
      </c>
      <c r="G129" s="28">
        <v>119.6</v>
      </c>
      <c r="I129" s="56"/>
      <c r="J129" s="44"/>
      <c r="K129" s="45"/>
      <c r="L129" s="45"/>
      <c r="M129" s="46"/>
      <c r="N129" s="56"/>
    </row>
    <row r="130" spans="2:14" hidden="1" x14ac:dyDescent="0.2">
      <c r="B130" s="12">
        <v>42700</v>
      </c>
      <c r="C130" s="26">
        <v>11.4</v>
      </c>
      <c r="D130" s="36">
        <v>20.8</v>
      </c>
      <c r="E130" s="36">
        <v>0.3</v>
      </c>
      <c r="F130" s="27">
        <v>139</v>
      </c>
      <c r="G130" s="28">
        <v>132.1</v>
      </c>
      <c r="I130" s="56"/>
      <c r="J130" s="44"/>
      <c r="K130" s="45"/>
      <c r="L130" s="45"/>
      <c r="M130" s="46"/>
      <c r="N130" s="56"/>
    </row>
    <row r="131" spans="2:14" hidden="1" x14ac:dyDescent="0.2">
      <c r="B131" s="12">
        <v>42730</v>
      </c>
      <c r="C131" s="26">
        <v>8.9</v>
      </c>
      <c r="D131" s="36">
        <v>20.2</v>
      </c>
      <c r="E131" s="36">
        <v>0</v>
      </c>
      <c r="F131" s="27">
        <v>84</v>
      </c>
      <c r="G131" s="28">
        <v>193.7</v>
      </c>
      <c r="I131" s="56"/>
      <c r="J131" s="44"/>
      <c r="K131" s="45"/>
      <c r="L131" s="45"/>
      <c r="M131" s="46"/>
      <c r="N131" s="56"/>
    </row>
    <row r="132" spans="2:14" hidden="1" x14ac:dyDescent="0.2">
      <c r="B132" s="12">
        <v>42761</v>
      </c>
      <c r="C132" s="26">
        <v>5.8</v>
      </c>
      <c r="D132" s="36">
        <v>19.5</v>
      </c>
      <c r="E132" s="36">
        <v>-2.2999999999999998</v>
      </c>
      <c r="F132" s="27">
        <v>26</v>
      </c>
      <c r="G132" s="28">
        <v>226.7</v>
      </c>
      <c r="I132" s="56"/>
      <c r="J132" s="44"/>
      <c r="K132" s="45"/>
      <c r="L132" s="45"/>
      <c r="M132" s="46"/>
      <c r="N132" s="56"/>
    </row>
    <row r="133" spans="2:14" hidden="1" x14ac:dyDescent="0.2">
      <c r="B133" s="12">
        <v>42792</v>
      </c>
      <c r="C133" s="26">
        <v>6.9</v>
      </c>
      <c r="D133" s="36">
        <v>20.6</v>
      </c>
      <c r="E133" s="36">
        <v>-1.6</v>
      </c>
      <c r="F133" s="27">
        <v>15.5</v>
      </c>
      <c r="G133" s="28">
        <v>193.7</v>
      </c>
      <c r="I133" s="56"/>
      <c r="J133" s="44"/>
      <c r="K133" s="45"/>
      <c r="L133" s="45"/>
      <c r="M133" s="46"/>
      <c r="N133" s="56"/>
    </row>
    <row r="134" spans="2:14" hidden="1" x14ac:dyDescent="0.2">
      <c r="B134" s="12">
        <v>42820</v>
      </c>
      <c r="C134" s="26">
        <v>8.5</v>
      </c>
      <c r="D134" s="36">
        <v>18.7</v>
      </c>
      <c r="E134" s="36">
        <v>0</v>
      </c>
      <c r="F134" s="27">
        <v>85.5</v>
      </c>
      <c r="G134" s="28">
        <v>190.3</v>
      </c>
      <c r="I134" s="56"/>
      <c r="J134" s="44"/>
      <c r="K134" s="45"/>
      <c r="L134" s="45"/>
      <c r="M134" s="46"/>
      <c r="N134" s="56"/>
    </row>
    <row r="135" spans="2:14" hidden="1" x14ac:dyDescent="0.2">
      <c r="B135" s="12">
        <v>42851</v>
      </c>
      <c r="C135" s="26">
        <v>14.7</v>
      </c>
      <c r="D135" s="36">
        <v>26.1</v>
      </c>
      <c r="E135" s="36">
        <v>4.5</v>
      </c>
      <c r="F135" s="27">
        <v>122</v>
      </c>
      <c r="G135" s="28">
        <v>198.8</v>
      </c>
      <c r="I135" s="56"/>
      <c r="J135" s="44"/>
      <c r="K135" s="45"/>
      <c r="L135" s="45"/>
      <c r="M135" s="46"/>
      <c r="N135" s="56"/>
    </row>
    <row r="136" spans="2:14" hidden="1" x14ac:dyDescent="0.2">
      <c r="B136" s="12">
        <v>42881</v>
      </c>
      <c r="C136" s="26">
        <v>20</v>
      </c>
      <c r="D136" s="36">
        <v>30.9</v>
      </c>
      <c r="E136" s="36">
        <v>11.3</v>
      </c>
      <c r="F136" s="27">
        <v>49</v>
      </c>
      <c r="G136" s="28">
        <v>216.9</v>
      </c>
      <c r="I136" s="56"/>
      <c r="J136" s="44"/>
      <c r="K136" s="45"/>
      <c r="L136" s="45"/>
      <c r="M136" s="46"/>
      <c r="N136" s="56"/>
    </row>
    <row r="137" spans="2:14" x14ac:dyDescent="0.2">
      <c r="B137" s="12">
        <v>42912</v>
      </c>
      <c r="C137" s="26">
        <v>22</v>
      </c>
      <c r="D137" s="36">
        <v>30.6</v>
      </c>
      <c r="E137" s="36">
        <v>14.8</v>
      </c>
      <c r="F137" s="27">
        <v>106.5</v>
      </c>
      <c r="G137" s="28">
        <v>158.80000000000001</v>
      </c>
      <c r="I137" s="56"/>
      <c r="J137" s="44"/>
      <c r="K137" s="45"/>
      <c r="L137" s="45"/>
      <c r="M137" s="46"/>
      <c r="N137" s="56"/>
    </row>
    <row r="138" spans="2:14" hidden="1" x14ac:dyDescent="0.2">
      <c r="B138" s="12">
        <v>42942</v>
      </c>
      <c r="C138" s="26">
        <v>27.3</v>
      </c>
      <c r="D138" s="36">
        <v>35</v>
      </c>
      <c r="E138" s="36">
        <v>20.9</v>
      </c>
      <c r="F138" s="27">
        <v>81</v>
      </c>
      <c r="G138" s="28">
        <v>189.1</v>
      </c>
      <c r="I138" s="56"/>
      <c r="J138" s="44"/>
      <c r="K138" s="45"/>
      <c r="L138" s="45"/>
      <c r="M138" s="46"/>
      <c r="N138" s="56"/>
    </row>
    <row r="139" spans="2:14" hidden="1" x14ac:dyDescent="0.2">
      <c r="B139" s="12">
        <v>42973</v>
      </c>
      <c r="C139" s="26">
        <v>26.4</v>
      </c>
      <c r="D139" s="36">
        <v>37.1</v>
      </c>
      <c r="E139" s="36">
        <v>20</v>
      </c>
      <c r="F139" s="27">
        <v>141.5</v>
      </c>
      <c r="G139" s="28">
        <v>83.7</v>
      </c>
      <c r="I139" s="56"/>
      <c r="J139" s="44"/>
      <c r="K139" s="45"/>
      <c r="L139" s="45"/>
      <c r="M139" s="46"/>
      <c r="N139" s="56"/>
    </row>
    <row r="140" spans="2:14" hidden="1" x14ac:dyDescent="0.2">
      <c r="B140" s="12">
        <v>43004</v>
      </c>
      <c r="C140" s="26">
        <v>22.8</v>
      </c>
      <c r="D140" s="36">
        <v>33.299999999999997</v>
      </c>
      <c r="E140" s="36">
        <v>16</v>
      </c>
      <c r="F140" s="27">
        <v>209.5</v>
      </c>
      <c r="G140" s="28">
        <v>124.4</v>
      </c>
      <c r="I140" s="56"/>
      <c r="J140" s="44"/>
      <c r="K140" s="45"/>
      <c r="L140" s="45"/>
      <c r="M140" s="46"/>
      <c r="N140" s="56"/>
    </row>
    <row r="141" spans="2:14" hidden="1" x14ac:dyDescent="0.2">
      <c r="B141" s="12">
        <v>43034</v>
      </c>
      <c r="C141" s="26">
        <v>16.8</v>
      </c>
      <c r="D141" s="36">
        <v>29</v>
      </c>
      <c r="E141" s="36">
        <v>9.1</v>
      </c>
      <c r="F141" s="27">
        <v>531.5</v>
      </c>
      <c r="G141" s="28">
        <v>94.7</v>
      </c>
      <c r="I141" s="56"/>
      <c r="J141" s="44"/>
      <c r="K141" s="45"/>
      <c r="L141" s="45"/>
      <c r="M141" s="46"/>
      <c r="N141" s="56"/>
    </row>
    <row r="142" spans="2:14" hidden="1" x14ac:dyDescent="0.2">
      <c r="B142" s="12">
        <v>43065</v>
      </c>
      <c r="C142" s="26">
        <v>11.9</v>
      </c>
      <c r="D142" s="36">
        <v>21.9</v>
      </c>
      <c r="E142" s="36">
        <v>3.2</v>
      </c>
      <c r="F142" s="27">
        <v>47</v>
      </c>
      <c r="G142" s="28">
        <v>162.69999999999999</v>
      </c>
      <c r="I142" s="56"/>
      <c r="J142" s="44"/>
      <c r="K142" s="45"/>
      <c r="L142" s="45"/>
      <c r="M142" s="46"/>
      <c r="N142" s="56"/>
    </row>
    <row r="143" spans="2:14" hidden="1" x14ac:dyDescent="0.2">
      <c r="B143" s="12">
        <v>43095</v>
      </c>
      <c r="C143" s="26">
        <v>6.6</v>
      </c>
      <c r="D143" s="36">
        <v>16</v>
      </c>
      <c r="E143" s="36">
        <v>-0.2</v>
      </c>
      <c r="F143" s="27">
        <v>15</v>
      </c>
      <c r="G143" s="28">
        <v>211.1</v>
      </c>
      <c r="I143" s="56"/>
      <c r="J143" s="44"/>
      <c r="K143" s="45"/>
      <c r="L143" s="45"/>
      <c r="M143" s="46"/>
      <c r="N143" s="56"/>
    </row>
    <row r="144" spans="2:14" hidden="1" x14ac:dyDescent="0.2">
      <c r="B144" s="12">
        <v>43126</v>
      </c>
      <c r="C144" s="26">
        <v>4.7</v>
      </c>
      <c r="D144" s="36">
        <v>16</v>
      </c>
      <c r="E144" s="36">
        <v>-4</v>
      </c>
      <c r="F144" s="27">
        <v>48.5</v>
      </c>
      <c r="G144" s="28">
        <v>206.1</v>
      </c>
      <c r="I144" s="56"/>
      <c r="J144" s="44"/>
      <c r="K144" s="45"/>
      <c r="L144" s="45"/>
      <c r="M144" s="46"/>
      <c r="N144" s="56"/>
    </row>
    <row r="145" spans="2:14" hidden="1" x14ac:dyDescent="0.2">
      <c r="B145" s="12">
        <v>43157</v>
      </c>
      <c r="C145" s="26">
        <v>5.4</v>
      </c>
      <c r="D145" s="36">
        <v>15.1</v>
      </c>
      <c r="E145" s="36">
        <v>-1.8</v>
      </c>
      <c r="F145" s="27">
        <v>20</v>
      </c>
      <c r="G145" s="28">
        <v>167.3</v>
      </c>
      <c r="I145" s="56"/>
      <c r="J145" s="44"/>
      <c r="K145" s="45"/>
      <c r="L145" s="45"/>
      <c r="M145" s="46"/>
      <c r="N145" s="56"/>
    </row>
    <row r="146" spans="2:14" hidden="1" x14ac:dyDescent="0.2">
      <c r="B146" s="12">
        <v>43185</v>
      </c>
      <c r="C146" s="26">
        <v>11.5</v>
      </c>
      <c r="D146" s="36">
        <v>24.2</v>
      </c>
      <c r="E146" s="36">
        <v>1.7</v>
      </c>
      <c r="F146" s="27">
        <v>220</v>
      </c>
      <c r="G146" s="28">
        <v>198</v>
      </c>
      <c r="I146" s="56"/>
      <c r="J146" s="44"/>
      <c r="K146" s="45"/>
      <c r="L146" s="45"/>
      <c r="M146" s="46"/>
      <c r="N146" s="56"/>
    </row>
    <row r="147" spans="2:14" hidden="1" x14ac:dyDescent="0.2">
      <c r="B147" s="12">
        <v>43216</v>
      </c>
      <c r="C147" s="26">
        <v>17</v>
      </c>
      <c r="D147" s="36">
        <v>28.3</v>
      </c>
      <c r="E147" s="36">
        <v>5.5</v>
      </c>
      <c r="F147" s="27">
        <v>109</v>
      </c>
      <c r="G147" s="28">
        <v>201.8</v>
      </c>
      <c r="I147" s="56"/>
      <c r="J147" s="44"/>
      <c r="K147" s="45"/>
      <c r="L147" s="45"/>
      <c r="M147" s="46"/>
      <c r="N147" s="56"/>
    </row>
    <row r="148" spans="2:14" hidden="1" x14ac:dyDescent="0.2">
      <c r="B148" s="12">
        <v>43246</v>
      </c>
      <c r="C148" s="26">
        <v>19.8</v>
      </c>
      <c r="D148" s="36">
        <v>29</v>
      </c>
      <c r="E148" s="36">
        <v>9</v>
      </c>
      <c r="F148" s="27">
        <v>165.5</v>
      </c>
      <c r="G148" s="28">
        <v>199.3</v>
      </c>
      <c r="I148" s="56"/>
      <c r="J148" s="44"/>
      <c r="K148" s="45"/>
      <c r="L148" s="45"/>
      <c r="M148" s="46"/>
      <c r="N148" s="56"/>
    </row>
    <row r="149" spans="2:14" x14ac:dyDescent="0.2">
      <c r="B149" s="12">
        <v>43277</v>
      </c>
      <c r="C149" s="26">
        <v>22.4</v>
      </c>
      <c r="D149" s="36">
        <v>32.9</v>
      </c>
      <c r="E149" s="36">
        <v>14.2</v>
      </c>
      <c r="F149" s="27">
        <v>155.5</v>
      </c>
      <c r="G149" s="28">
        <v>163.1</v>
      </c>
      <c r="I149" s="56"/>
      <c r="J149" s="44"/>
      <c r="K149" s="45"/>
      <c r="L149" s="45"/>
      <c r="M149" s="46"/>
      <c r="N149" s="56"/>
    </row>
    <row r="150" spans="2:14" hidden="1" x14ac:dyDescent="0.2">
      <c r="B150" s="12">
        <v>43307</v>
      </c>
      <c r="C150" s="26">
        <v>28.3</v>
      </c>
      <c r="D150" s="36">
        <v>39</v>
      </c>
      <c r="E150" s="36">
        <v>19.100000000000001</v>
      </c>
      <c r="F150" s="27">
        <v>107</v>
      </c>
      <c r="G150" s="28">
        <v>227.2</v>
      </c>
      <c r="I150" s="56"/>
      <c r="J150" s="44"/>
      <c r="K150" s="45"/>
      <c r="L150" s="45"/>
      <c r="M150" s="46"/>
      <c r="N150" s="56"/>
    </row>
    <row r="151" spans="2:14" hidden="1" x14ac:dyDescent="0.2">
      <c r="B151" s="12">
        <v>43338</v>
      </c>
      <c r="C151" s="26">
        <v>28.1</v>
      </c>
      <c r="D151" s="36">
        <v>37.299999999999997</v>
      </c>
      <c r="E151" s="36">
        <v>18.3</v>
      </c>
      <c r="F151" s="27">
        <v>86.5</v>
      </c>
      <c r="G151" s="28">
        <v>217.4</v>
      </c>
      <c r="I151" s="56"/>
      <c r="J151" s="44"/>
      <c r="K151" s="45"/>
      <c r="L151" s="45"/>
      <c r="M151" s="46"/>
      <c r="N151" s="56"/>
    </row>
    <row r="152" spans="2:14" hidden="1" x14ac:dyDescent="0.2">
      <c r="B152" s="12">
        <v>43369</v>
      </c>
      <c r="C152" s="26">
        <v>22.9</v>
      </c>
      <c r="D152" s="36">
        <v>33</v>
      </c>
      <c r="E152" s="36">
        <v>14.1</v>
      </c>
      <c r="F152" s="27">
        <v>365</v>
      </c>
      <c r="G152" s="28">
        <v>96.7</v>
      </c>
      <c r="I152" s="56"/>
      <c r="J152" s="44"/>
      <c r="K152" s="45"/>
      <c r="L152" s="45"/>
      <c r="M152" s="46"/>
      <c r="N152" s="56"/>
    </row>
    <row r="153" spans="2:14" hidden="1" x14ac:dyDescent="0.2">
      <c r="B153" s="12">
        <v>43399</v>
      </c>
      <c r="C153" s="26">
        <v>19.100000000000001</v>
      </c>
      <c r="D153" s="36">
        <v>32.299999999999997</v>
      </c>
      <c r="E153" s="36">
        <v>11.6</v>
      </c>
      <c r="F153" s="27">
        <v>61.5</v>
      </c>
      <c r="G153" s="28">
        <v>139</v>
      </c>
      <c r="I153" s="56"/>
      <c r="J153" s="44"/>
      <c r="K153" s="45"/>
      <c r="L153" s="45"/>
      <c r="M153" s="46"/>
      <c r="N153" s="56"/>
    </row>
    <row r="154" spans="2:14" hidden="1" x14ac:dyDescent="0.2">
      <c r="B154" s="12">
        <v>43430</v>
      </c>
      <c r="C154" s="26">
        <v>14</v>
      </c>
      <c r="D154" s="36">
        <v>22.8</v>
      </c>
      <c r="E154" s="36">
        <v>5.8</v>
      </c>
      <c r="F154" s="27">
        <v>63</v>
      </c>
      <c r="G154" s="28">
        <v>151</v>
      </c>
      <c r="I154" s="56"/>
      <c r="J154" s="44"/>
      <c r="K154" s="45"/>
      <c r="L154" s="45"/>
      <c r="M154" s="46"/>
      <c r="N154" s="56"/>
    </row>
    <row r="155" spans="2:14" hidden="1" x14ac:dyDescent="0.2">
      <c r="B155" s="12">
        <v>43460</v>
      </c>
      <c r="C155" s="26">
        <v>8.3000000000000007</v>
      </c>
      <c r="D155" s="36">
        <v>23.4</v>
      </c>
      <c r="E155" s="36">
        <v>-0.7</v>
      </c>
      <c r="F155" s="27">
        <v>44</v>
      </c>
      <c r="G155" s="28">
        <v>145.30000000000001</v>
      </c>
      <c r="I155" s="56"/>
      <c r="J155" s="44"/>
      <c r="K155" s="45"/>
      <c r="L155" s="45"/>
      <c r="M155" s="46"/>
      <c r="N155" s="56"/>
    </row>
    <row r="156" spans="2:14" hidden="1" x14ac:dyDescent="0.2">
      <c r="B156" s="12">
        <v>43491</v>
      </c>
      <c r="C156" s="26">
        <v>5.6</v>
      </c>
      <c r="D156" s="36">
        <v>14</v>
      </c>
      <c r="E156" s="36">
        <v>-1.2</v>
      </c>
      <c r="F156" s="27">
        <v>16</v>
      </c>
      <c r="G156" s="28">
        <v>222.2</v>
      </c>
      <c r="I156" s="56"/>
      <c r="J156" s="44"/>
      <c r="K156" s="45"/>
      <c r="L156" s="45"/>
      <c r="M156" s="46"/>
      <c r="N156" s="56"/>
    </row>
    <row r="157" spans="2:14" hidden="1" x14ac:dyDescent="0.2">
      <c r="B157" s="12">
        <v>43522</v>
      </c>
      <c r="C157" s="26">
        <v>7.2</v>
      </c>
      <c r="D157" s="36">
        <v>19.5</v>
      </c>
      <c r="E157" s="36">
        <v>-1.2</v>
      </c>
      <c r="F157" s="27">
        <v>42</v>
      </c>
      <c r="G157" s="28">
        <v>138</v>
      </c>
      <c r="I157" s="56"/>
      <c r="J157" s="44"/>
      <c r="K157" s="45"/>
      <c r="L157" s="45"/>
      <c r="M157" s="46"/>
      <c r="N157" s="56"/>
    </row>
    <row r="158" spans="2:14" hidden="1" x14ac:dyDescent="0.2">
      <c r="B158" s="12">
        <v>43550</v>
      </c>
      <c r="C158" s="26">
        <v>10.6</v>
      </c>
      <c r="D158" s="36">
        <v>23.9</v>
      </c>
      <c r="E158" s="36">
        <v>1.1000000000000001</v>
      </c>
      <c r="F158" s="27">
        <v>117.5</v>
      </c>
      <c r="G158" s="28">
        <v>177.3</v>
      </c>
      <c r="I158" s="56"/>
      <c r="J158" s="44"/>
      <c r="K158" s="45"/>
      <c r="L158" s="45"/>
      <c r="M158" s="46"/>
      <c r="N158" s="56"/>
    </row>
    <row r="159" spans="2:14" hidden="1" x14ac:dyDescent="0.2">
      <c r="B159" s="12">
        <v>43581</v>
      </c>
      <c r="C159" s="26">
        <v>13.6</v>
      </c>
      <c r="D159" s="36">
        <v>25.6</v>
      </c>
      <c r="E159" s="36">
        <v>2.2999999999999998</v>
      </c>
      <c r="F159" s="27">
        <v>90.5</v>
      </c>
      <c r="G159" s="28">
        <v>194.4</v>
      </c>
      <c r="I159" s="56"/>
      <c r="J159" s="44"/>
      <c r="K159" s="45"/>
      <c r="L159" s="45"/>
      <c r="M159" s="46"/>
      <c r="N159" s="56"/>
    </row>
    <row r="160" spans="2:14" hidden="1" x14ac:dyDescent="0.2">
      <c r="B160" s="12">
        <v>43611</v>
      </c>
      <c r="C160" s="26">
        <v>20</v>
      </c>
      <c r="D160" s="36">
        <v>32.6</v>
      </c>
      <c r="E160" s="36">
        <v>7.9</v>
      </c>
      <c r="F160" s="27">
        <v>120.5</v>
      </c>
      <c r="G160" s="28">
        <v>229.4</v>
      </c>
      <c r="I160" s="56"/>
      <c r="J160" s="44"/>
      <c r="K160" s="45"/>
      <c r="L160" s="45"/>
      <c r="M160" s="46"/>
      <c r="N160" s="56"/>
    </row>
    <row r="161" spans="2:14" x14ac:dyDescent="0.2">
      <c r="B161" s="12">
        <v>43642</v>
      </c>
      <c r="C161" s="26">
        <v>21.8</v>
      </c>
      <c r="D161" s="36">
        <v>32.299999999999997</v>
      </c>
      <c r="E161" s="36">
        <v>13.9</v>
      </c>
      <c r="F161" s="27">
        <v>225</v>
      </c>
      <c r="G161" s="28">
        <v>129.5</v>
      </c>
      <c r="I161" s="56"/>
      <c r="J161" s="44"/>
      <c r="K161" s="45"/>
      <c r="L161" s="45"/>
      <c r="M161" s="46"/>
      <c r="N161" s="56"/>
    </row>
    <row r="162" spans="2:14" hidden="1" x14ac:dyDescent="0.2">
      <c r="B162" s="12">
        <v>43672</v>
      </c>
      <c r="C162" s="26">
        <v>24.1</v>
      </c>
      <c r="D162" s="36">
        <v>34.6</v>
      </c>
      <c r="E162" s="36">
        <v>17.7</v>
      </c>
      <c r="F162" s="27">
        <v>193</v>
      </c>
      <c r="G162" s="28">
        <v>81.099999999999994</v>
      </c>
      <c r="I162" s="56"/>
      <c r="J162" s="44"/>
      <c r="K162" s="45"/>
      <c r="L162" s="45"/>
      <c r="M162" s="46"/>
      <c r="N162" s="56"/>
    </row>
    <row r="163" spans="2:14" hidden="1" x14ac:dyDescent="0.2">
      <c r="B163" s="12">
        <v>43703</v>
      </c>
      <c r="C163" s="26">
        <v>28.4</v>
      </c>
      <c r="D163" s="36">
        <v>35.6</v>
      </c>
      <c r="E163" s="36">
        <v>20.7</v>
      </c>
      <c r="F163" s="27">
        <v>110</v>
      </c>
      <c r="G163" s="28">
        <v>187.8</v>
      </c>
      <c r="I163" s="56"/>
      <c r="J163" s="44"/>
      <c r="K163" s="45"/>
      <c r="L163" s="45"/>
      <c r="M163" s="46"/>
      <c r="N163" s="56"/>
    </row>
    <row r="164" spans="2:14" hidden="1" x14ac:dyDescent="0.2">
      <c r="B164" s="12">
        <v>43734</v>
      </c>
      <c r="C164" s="26">
        <v>25.1</v>
      </c>
      <c r="D164" s="36">
        <v>36.200000000000003</v>
      </c>
      <c r="E164" s="36">
        <v>17.100000000000001</v>
      </c>
      <c r="F164" s="27">
        <v>197</v>
      </c>
      <c r="G164" s="28">
        <v>137.6</v>
      </c>
      <c r="I164" s="56"/>
      <c r="J164" s="44"/>
      <c r="K164" s="45"/>
      <c r="L164" s="45"/>
      <c r="M164" s="46"/>
      <c r="N164" s="56"/>
    </row>
    <row r="165" spans="2:14" hidden="1" x14ac:dyDescent="0.2">
      <c r="B165" s="12">
        <v>43764</v>
      </c>
      <c r="C165" s="26">
        <v>19.399999999999999</v>
      </c>
      <c r="D165" s="36">
        <v>30.3</v>
      </c>
      <c r="E165" s="36">
        <v>12.1</v>
      </c>
      <c r="F165" s="27">
        <v>529.5</v>
      </c>
      <c r="G165" s="28">
        <v>112.8</v>
      </c>
      <c r="I165" s="56"/>
      <c r="J165" s="44"/>
      <c r="K165" s="45"/>
      <c r="L165" s="45"/>
      <c r="M165" s="46"/>
      <c r="N165" s="56"/>
    </row>
    <row r="166" spans="2:14" hidden="1" x14ac:dyDescent="0.2">
      <c r="B166" s="12">
        <v>43795</v>
      </c>
      <c r="C166" s="26">
        <v>13.1</v>
      </c>
      <c r="D166" s="36">
        <v>23.9</v>
      </c>
      <c r="E166" s="36">
        <v>1.6</v>
      </c>
      <c r="F166" s="27">
        <v>156.5</v>
      </c>
      <c r="G166" s="28">
        <v>170.3</v>
      </c>
      <c r="I166" s="56"/>
      <c r="J166" s="44"/>
      <c r="K166" s="45"/>
      <c r="L166" s="45"/>
      <c r="M166" s="46"/>
      <c r="N166" s="56"/>
    </row>
    <row r="167" spans="2:14" hidden="1" x14ac:dyDescent="0.2">
      <c r="B167" s="12">
        <v>43825</v>
      </c>
      <c r="C167" s="26">
        <v>8.5</v>
      </c>
      <c r="D167" s="36">
        <v>18.899999999999999</v>
      </c>
      <c r="E167" s="36">
        <v>2.2000000000000002</v>
      </c>
      <c r="F167" s="27">
        <v>76.5</v>
      </c>
      <c r="G167" s="28">
        <v>128.6</v>
      </c>
      <c r="I167" s="56"/>
      <c r="J167" s="44"/>
      <c r="K167" s="45"/>
      <c r="L167" s="45"/>
      <c r="M167" s="46"/>
      <c r="N167" s="56"/>
    </row>
    <row r="168" spans="2:14" hidden="1" x14ac:dyDescent="0.2">
      <c r="B168" s="12">
        <v>43856</v>
      </c>
      <c r="C168" s="26">
        <v>7.1</v>
      </c>
      <c r="D168" s="36">
        <v>18.600000000000001</v>
      </c>
      <c r="E168" s="36">
        <v>0.6</v>
      </c>
      <c r="F168" s="27">
        <v>135</v>
      </c>
      <c r="G168" s="28">
        <v>139.80000000000001</v>
      </c>
      <c r="I168" s="56"/>
      <c r="J168" s="44"/>
      <c r="K168" s="45"/>
      <c r="L168" s="45"/>
      <c r="M168" s="46"/>
      <c r="N168" s="56"/>
    </row>
    <row r="169" spans="2:14" hidden="1" x14ac:dyDescent="0.2">
      <c r="B169" s="12">
        <v>43887</v>
      </c>
      <c r="C169" s="26">
        <v>8.3000000000000007</v>
      </c>
      <c r="D169" s="36">
        <v>18.2</v>
      </c>
      <c r="E169" s="36">
        <v>-2.1</v>
      </c>
      <c r="F169" s="27">
        <v>15</v>
      </c>
      <c r="G169" s="28">
        <v>196.1</v>
      </c>
      <c r="I169" s="56"/>
      <c r="J169" s="44"/>
      <c r="K169" s="45"/>
      <c r="L169" s="45"/>
      <c r="M169" s="46"/>
      <c r="N169" s="56"/>
    </row>
    <row r="170" spans="2:14" hidden="1" x14ac:dyDescent="0.2">
      <c r="B170" s="12">
        <v>43916</v>
      </c>
      <c r="C170" s="26">
        <v>10.7</v>
      </c>
      <c r="D170" s="36">
        <v>24.6</v>
      </c>
      <c r="E170" s="36">
        <v>0.7</v>
      </c>
      <c r="F170" s="27">
        <v>131</v>
      </c>
      <c r="G170" s="28">
        <v>181.9</v>
      </c>
      <c r="I170" s="56"/>
      <c r="J170" s="44"/>
      <c r="K170" s="45"/>
      <c r="L170" s="45"/>
      <c r="M170" s="46"/>
      <c r="N170" s="56"/>
    </row>
    <row r="171" spans="2:14" hidden="1" x14ac:dyDescent="0.2">
      <c r="B171" s="12">
        <v>43947</v>
      </c>
      <c r="C171" s="26">
        <v>12.8</v>
      </c>
      <c r="D171" s="36">
        <v>24.2</v>
      </c>
      <c r="E171" s="36">
        <v>5.3</v>
      </c>
      <c r="F171" s="27">
        <v>296.5</v>
      </c>
      <c r="G171" s="28">
        <v>213.4</v>
      </c>
      <c r="I171" s="56"/>
      <c r="J171" s="44"/>
      <c r="K171" s="45"/>
      <c r="L171" s="45"/>
      <c r="M171" s="46"/>
      <c r="N171" s="56"/>
    </row>
    <row r="172" spans="2:14" hidden="1" x14ac:dyDescent="0.2">
      <c r="B172" s="12">
        <v>43977</v>
      </c>
      <c r="C172" s="26">
        <v>19.5</v>
      </c>
      <c r="D172" s="36">
        <v>28.7</v>
      </c>
      <c r="E172" s="36">
        <v>10.7</v>
      </c>
      <c r="F172" s="27">
        <v>118</v>
      </c>
      <c r="G172" s="28">
        <v>175.5</v>
      </c>
      <c r="I172" s="56"/>
      <c r="J172" s="44"/>
      <c r="K172" s="45"/>
      <c r="L172" s="45"/>
      <c r="M172" s="46"/>
      <c r="N172" s="56"/>
    </row>
    <row r="173" spans="2:14" x14ac:dyDescent="0.2">
      <c r="B173" s="12">
        <v>44008</v>
      </c>
      <c r="C173" s="26">
        <v>23.2</v>
      </c>
      <c r="D173" s="36">
        <v>32.6</v>
      </c>
      <c r="E173" s="36">
        <v>17.100000000000001</v>
      </c>
      <c r="F173" s="27">
        <v>212.5</v>
      </c>
      <c r="G173" s="28">
        <v>136.30000000000001</v>
      </c>
      <c r="I173" s="56"/>
      <c r="J173" s="44"/>
      <c r="K173" s="45"/>
      <c r="L173" s="45"/>
      <c r="M173" s="46"/>
      <c r="N173" s="56"/>
    </row>
    <row r="174" spans="2:14" hidden="1" x14ac:dyDescent="0.2">
      <c r="B174" s="12">
        <v>44038</v>
      </c>
      <c r="C174" s="26">
        <v>24.3</v>
      </c>
      <c r="D174" s="36">
        <v>32.5</v>
      </c>
      <c r="E174" s="36">
        <v>17.399999999999999</v>
      </c>
      <c r="F174" s="27">
        <v>270.5</v>
      </c>
      <c r="G174" s="28">
        <v>47.7</v>
      </c>
      <c r="I174" s="56"/>
      <c r="J174" s="44"/>
      <c r="K174" s="45"/>
      <c r="L174" s="45"/>
      <c r="M174" s="46"/>
      <c r="N174" s="56"/>
    </row>
    <row r="175" spans="2:14" hidden="1" x14ac:dyDescent="0.2">
      <c r="B175" s="12">
        <v>44069</v>
      </c>
      <c r="C175" s="26">
        <v>29.1</v>
      </c>
      <c r="D175" s="36">
        <v>37.299999999999997</v>
      </c>
      <c r="E175" s="36">
        <v>21.8</v>
      </c>
      <c r="F175" s="27">
        <v>61.5</v>
      </c>
      <c r="G175" s="28">
        <v>254.7</v>
      </c>
      <c r="I175" s="56"/>
      <c r="J175" s="44"/>
      <c r="K175" s="45"/>
      <c r="L175" s="45"/>
      <c r="M175" s="46"/>
      <c r="N175" s="56"/>
    </row>
    <row r="176" spans="2:14" hidden="1" x14ac:dyDescent="0.2">
      <c r="B176" s="12">
        <v>44100</v>
      </c>
      <c r="C176" s="26">
        <v>24.2</v>
      </c>
      <c r="D176" s="36">
        <v>35.1</v>
      </c>
      <c r="E176" s="36">
        <v>14.7</v>
      </c>
      <c r="F176" s="27">
        <v>117.5</v>
      </c>
      <c r="G176" s="28">
        <v>105.7</v>
      </c>
      <c r="I176" s="56"/>
      <c r="J176" s="44"/>
      <c r="K176" s="45"/>
      <c r="L176" s="45"/>
      <c r="M176" s="46"/>
      <c r="N176" s="56"/>
    </row>
    <row r="177" spans="2:14" hidden="1" x14ac:dyDescent="0.2">
      <c r="B177" s="12">
        <v>44130</v>
      </c>
      <c r="C177" s="26">
        <v>17.5</v>
      </c>
      <c r="D177" s="36">
        <v>26.7</v>
      </c>
      <c r="E177" s="36">
        <v>9.1999999999999993</v>
      </c>
      <c r="F177" s="27">
        <v>205</v>
      </c>
      <c r="G177" s="28">
        <v>113.9</v>
      </c>
      <c r="I177" s="56"/>
      <c r="J177" s="44"/>
      <c r="K177" s="45"/>
      <c r="L177" s="45"/>
      <c r="M177" s="46"/>
      <c r="N177" s="56"/>
    </row>
    <row r="178" spans="2:14" hidden="1" x14ac:dyDescent="0.2">
      <c r="B178" s="12">
        <v>44161</v>
      </c>
      <c r="C178" s="26">
        <v>14</v>
      </c>
      <c r="D178" s="36">
        <v>24.9</v>
      </c>
      <c r="E178" s="36">
        <v>5.2</v>
      </c>
      <c r="F178" s="27">
        <v>14.5</v>
      </c>
      <c r="G178" s="28">
        <v>156.6</v>
      </c>
      <c r="I178" s="56"/>
      <c r="J178" s="44"/>
      <c r="K178" s="45"/>
      <c r="L178" s="45"/>
      <c r="M178" s="46"/>
      <c r="N178" s="56"/>
    </row>
    <row r="179" spans="2:14" hidden="1" x14ac:dyDescent="0.2">
      <c r="B179" s="12">
        <v>44191</v>
      </c>
      <c r="C179" s="26">
        <v>7.7</v>
      </c>
      <c r="D179" s="36">
        <v>17.2</v>
      </c>
      <c r="E179" s="36">
        <v>-0.6</v>
      </c>
      <c r="F179" s="27">
        <v>13</v>
      </c>
      <c r="G179" s="28">
        <v>167.9</v>
      </c>
      <c r="I179" s="56"/>
      <c r="J179" s="44"/>
      <c r="K179" s="45"/>
      <c r="L179" s="45"/>
      <c r="M179" s="46"/>
      <c r="N179" s="56"/>
    </row>
    <row r="180" spans="2:14" hidden="1" x14ac:dyDescent="0.2">
      <c r="B180" s="12">
        <v>44222</v>
      </c>
      <c r="C180" s="26">
        <v>5.4</v>
      </c>
      <c r="D180" s="36">
        <v>18.7</v>
      </c>
      <c r="E180" s="36">
        <v>-2.4</v>
      </c>
      <c r="F180" s="27">
        <v>43.5</v>
      </c>
      <c r="G180" s="28">
        <v>172.4</v>
      </c>
      <c r="I180" s="56"/>
      <c r="J180" s="44"/>
      <c r="K180" s="45"/>
      <c r="L180" s="45"/>
      <c r="M180" s="46"/>
      <c r="N180" s="56"/>
    </row>
    <row r="181" spans="2:14" hidden="1" x14ac:dyDescent="0.2">
      <c r="B181" s="12">
        <v>44253</v>
      </c>
      <c r="C181" s="26">
        <v>8.5</v>
      </c>
      <c r="D181" s="36">
        <v>21.9</v>
      </c>
      <c r="E181" s="36">
        <v>-0.5</v>
      </c>
      <c r="F181" s="27">
        <v>88.5</v>
      </c>
      <c r="G181" s="28">
        <v>214.9</v>
      </c>
      <c r="I181" s="56"/>
      <c r="J181" s="44"/>
      <c r="K181" s="45"/>
      <c r="L181" s="45"/>
      <c r="M181" s="46"/>
      <c r="N181" s="56"/>
    </row>
    <row r="182" spans="2:14" hidden="1" x14ac:dyDescent="0.2">
      <c r="B182" s="12">
        <v>44281</v>
      </c>
      <c r="C182" s="26">
        <v>12.8</v>
      </c>
      <c r="D182" s="36">
        <v>23.4</v>
      </c>
      <c r="E182" s="36">
        <v>2.2999999999999998</v>
      </c>
      <c r="F182" s="27">
        <v>173</v>
      </c>
      <c r="G182" s="28">
        <v>193.2</v>
      </c>
      <c r="I182" s="56"/>
      <c r="J182" s="44"/>
      <c r="K182" s="45"/>
      <c r="L182" s="45"/>
      <c r="M182" s="46"/>
      <c r="N182" s="56"/>
    </row>
    <row r="183" spans="2:14" hidden="1" x14ac:dyDescent="0.2">
      <c r="B183" s="12">
        <v>44312</v>
      </c>
      <c r="C183" s="26">
        <v>15.1</v>
      </c>
      <c r="D183" s="36">
        <v>26.2</v>
      </c>
      <c r="E183" s="36">
        <v>6</v>
      </c>
      <c r="F183" s="27">
        <v>156</v>
      </c>
      <c r="G183" s="28">
        <v>218.5</v>
      </c>
      <c r="I183" s="56"/>
      <c r="J183" s="44"/>
      <c r="K183" s="45"/>
      <c r="L183" s="45"/>
      <c r="M183" s="46"/>
      <c r="N183" s="56"/>
    </row>
    <row r="184" spans="2:14" hidden="1" x14ac:dyDescent="0.2">
      <c r="B184" s="12">
        <v>44342</v>
      </c>
      <c r="C184" s="26">
        <v>19.600000000000001</v>
      </c>
      <c r="D184" s="36">
        <v>28.9</v>
      </c>
      <c r="E184" s="36">
        <v>10.9</v>
      </c>
      <c r="F184" s="27">
        <v>99.5</v>
      </c>
      <c r="G184" s="28">
        <v>150.5</v>
      </c>
      <c r="I184" s="56"/>
      <c r="J184" s="44"/>
      <c r="K184" s="45"/>
      <c r="L184" s="45"/>
      <c r="M184" s="46"/>
      <c r="N184" s="56"/>
    </row>
    <row r="185" spans="2:14" x14ac:dyDescent="0.2">
      <c r="B185" s="12">
        <v>44373</v>
      </c>
      <c r="C185" s="26">
        <v>22.7</v>
      </c>
      <c r="D185" s="36">
        <v>31.4</v>
      </c>
      <c r="E185" s="36">
        <v>15.1</v>
      </c>
      <c r="F185" s="27">
        <v>168.5</v>
      </c>
      <c r="G185" s="28">
        <v>131.6</v>
      </c>
      <c r="I185" s="56"/>
      <c r="J185" s="44"/>
      <c r="K185" s="45"/>
      <c r="L185" s="45"/>
      <c r="M185" s="46"/>
      <c r="N185" s="56"/>
    </row>
    <row r="186" spans="2:14" hidden="1" x14ac:dyDescent="0.2">
      <c r="B186" s="12">
        <v>44403</v>
      </c>
      <c r="C186" s="26">
        <v>25.9</v>
      </c>
      <c r="D186" s="36">
        <v>34.700000000000003</v>
      </c>
      <c r="E186" s="36">
        <v>19.3</v>
      </c>
      <c r="F186" s="27">
        <v>310</v>
      </c>
      <c r="G186" s="28">
        <v>160.19999999999999</v>
      </c>
      <c r="I186" s="56"/>
      <c r="J186" s="44"/>
      <c r="K186" s="45"/>
      <c r="L186" s="45"/>
      <c r="M186" s="46"/>
      <c r="N186" s="56"/>
    </row>
    <row r="187" spans="2:14" hidden="1" x14ac:dyDescent="0.2">
      <c r="B187" s="12">
        <v>44434</v>
      </c>
      <c r="C187" s="26">
        <v>27.4</v>
      </c>
      <c r="D187" s="36">
        <v>36.799999999999997</v>
      </c>
      <c r="E187" s="36">
        <v>18.399999999999999</v>
      </c>
      <c r="F187" s="27">
        <v>382.5</v>
      </c>
      <c r="G187" s="28">
        <v>175.6</v>
      </c>
      <c r="I187" s="56"/>
      <c r="J187" s="44"/>
      <c r="K187" s="45"/>
      <c r="L187" s="45"/>
      <c r="M187" s="46"/>
      <c r="N187" s="56"/>
    </row>
    <row r="188" spans="2:14" hidden="1" x14ac:dyDescent="0.2">
      <c r="B188" s="12">
        <v>44465</v>
      </c>
      <c r="C188" s="26">
        <v>22.3</v>
      </c>
      <c r="D188" s="36">
        <v>31.7</v>
      </c>
      <c r="E188" s="36">
        <v>16.8</v>
      </c>
      <c r="F188" s="27">
        <v>222.5</v>
      </c>
      <c r="G188" s="28">
        <v>100.7</v>
      </c>
      <c r="I188" s="56"/>
      <c r="J188" s="44"/>
      <c r="K188" s="45"/>
      <c r="L188" s="45"/>
      <c r="M188" s="46"/>
      <c r="N188" s="56"/>
    </row>
    <row r="189" spans="2:14" hidden="1" x14ac:dyDescent="0.2">
      <c r="B189" s="12">
        <v>44495</v>
      </c>
      <c r="C189" s="26">
        <v>18.2</v>
      </c>
      <c r="D189" s="36">
        <v>30.1</v>
      </c>
      <c r="E189" s="36">
        <v>7.9</v>
      </c>
      <c r="F189" s="27">
        <v>199.5</v>
      </c>
      <c r="G189" s="28">
        <v>163</v>
      </c>
      <c r="I189" s="56"/>
      <c r="J189" s="44"/>
      <c r="K189" s="45"/>
      <c r="L189" s="45"/>
      <c r="M189" s="46"/>
      <c r="N189" s="56"/>
    </row>
    <row r="190" spans="2:14" hidden="1" x14ac:dyDescent="0.2">
      <c r="B190" s="12">
        <v>44526</v>
      </c>
      <c r="C190" s="26">
        <v>13.7</v>
      </c>
      <c r="D190" s="36">
        <v>22.1</v>
      </c>
      <c r="E190" s="36">
        <v>3.8</v>
      </c>
      <c r="F190" s="27">
        <v>93</v>
      </c>
      <c r="G190" s="28">
        <v>206.7</v>
      </c>
      <c r="I190" s="56"/>
      <c r="J190" s="44"/>
      <c r="K190" s="45"/>
      <c r="L190" s="45"/>
      <c r="M190" s="46"/>
      <c r="N190" s="56"/>
    </row>
    <row r="191" spans="2:14" hidden="1" x14ac:dyDescent="0.2">
      <c r="B191" s="12">
        <v>44556</v>
      </c>
      <c r="C191" s="26">
        <v>7.9</v>
      </c>
      <c r="D191" s="36">
        <v>20.3</v>
      </c>
      <c r="E191" s="36">
        <v>-2.2000000000000002</v>
      </c>
      <c r="F191" s="27">
        <v>116</v>
      </c>
      <c r="G191" s="28">
        <v>202.5</v>
      </c>
      <c r="I191" s="56"/>
      <c r="J191" s="44"/>
      <c r="K191" s="45"/>
      <c r="L191" s="45"/>
      <c r="M191" s="46"/>
      <c r="N191" s="56"/>
    </row>
    <row r="192" spans="2:14" hidden="1" x14ac:dyDescent="0.2">
      <c r="B192" s="12">
        <v>44587</v>
      </c>
      <c r="C192" s="26">
        <v>4.9000000000000004</v>
      </c>
      <c r="D192" s="36">
        <v>13.4</v>
      </c>
      <c r="E192" s="36">
        <v>-3.5</v>
      </c>
      <c r="F192" s="27">
        <v>22.5</v>
      </c>
      <c r="G192" s="28">
        <v>206.8</v>
      </c>
      <c r="I192" s="56"/>
      <c r="J192" s="44"/>
      <c r="K192" s="45"/>
      <c r="L192" s="45"/>
      <c r="M192" s="46"/>
      <c r="N192" s="56"/>
    </row>
    <row r="193" spans="2:14" hidden="1" x14ac:dyDescent="0.2">
      <c r="B193" s="12">
        <v>44618</v>
      </c>
      <c r="C193" s="26">
        <v>5.2</v>
      </c>
      <c r="D193" s="36">
        <v>18.5</v>
      </c>
      <c r="E193" s="36">
        <v>-1.9</v>
      </c>
      <c r="F193" s="27">
        <v>71</v>
      </c>
      <c r="G193" s="28">
        <v>190.9</v>
      </c>
      <c r="I193" s="56"/>
      <c r="J193" s="44"/>
      <c r="K193" s="45"/>
      <c r="L193" s="45"/>
      <c r="M193" s="46"/>
      <c r="N193" s="56"/>
    </row>
    <row r="194" spans="2:14" hidden="1" x14ac:dyDescent="0.2">
      <c r="B194" s="12">
        <v>44646</v>
      </c>
      <c r="C194" s="26">
        <v>10.9</v>
      </c>
      <c r="D194" s="36">
        <v>24.1</v>
      </c>
      <c r="E194" s="36">
        <v>0.5</v>
      </c>
      <c r="F194" s="27">
        <v>110.5</v>
      </c>
      <c r="G194" s="28">
        <v>195.6</v>
      </c>
      <c r="I194" s="56"/>
      <c r="J194" s="44"/>
      <c r="K194" s="45"/>
      <c r="L194" s="45"/>
      <c r="M194" s="46"/>
      <c r="N194" s="56"/>
    </row>
    <row r="195" spans="2:14" hidden="1" x14ac:dyDescent="0.2">
      <c r="B195" s="12">
        <v>44677</v>
      </c>
      <c r="C195" s="26">
        <v>15.3</v>
      </c>
      <c r="D195" s="36">
        <v>27.7</v>
      </c>
      <c r="E195" s="36">
        <v>3.6</v>
      </c>
      <c r="F195" s="27">
        <v>224.5</v>
      </c>
      <c r="G195" s="28">
        <v>169.6</v>
      </c>
      <c r="I195" s="56"/>
      <c r="J195" s="44"/>
      <c r="K195" s="45"/>
      <c r="L195" s="45"/>
      <c r="M195" s="46"/>
      <c r="N195" s="56"/>
    </row>
    <row r="196" spans="2:14" hidden="1" x14ac:dyDescent="0.2">
      <c r="B196" s="12">
        <v>44707</v>
      </c>
      <c r="C196" s="26">
        <v>18.8</v>
      </c>
      <c r="D196" s="36">
        <v>31.2</v>
      </c>
      <c r="E196" s="36">
        <v>9.3000000000000007</v>
      </c>
      <c r="F196" s="27">
        <v>198</v>
      </c>
      <c r="G196" s="28">
        <v>181.1</v>
      </c>
      <c r="I196" s="56"/>
      <c r="J196" s="44"/>
      <c r="K196" s="45"/>
      <c r="L196" s="45"/>
      <c r="M196" s="46"/>
      <c r="N196" s="56"/>
    </row>
    <row r="197" spans="2:14" x14ac:dyDescent="0.2">
      <c r="B197" s="12">
        <v>44738</v>
      </c>
      <c r="C197" s="26">
        <v>23</v>
      </c>
      <c r="D197" s="36">
        <v>36.4</v>
      </c>
      <c r="E197" s="36">
        <v>14.7</v>
      </c>
      <c r="F197" s="27">
        <v>64</v>
      </c>
      <c r="G197" s="28">
        <v>167.6</v>
      </c>
      <c r="I197" s="56"/>
      <c r="J197" s="44"/>
      <c r="K197" s="45"/>
      <c r="L197" s="45"/>
      <c r="M197" s="46"/>
      <c r="N197" s="56"/>
    </row>
    <row r="198" spans="2:14" hidden="1" x14ac:dyDescent="0.2">
      <c r="B198" s="12">
        <v>44768</v>
      </c>
      <c r="C198" s="26">
        <v>27.4</v>
      </c>
      <c r="D198" s="36">
        <v>37</v>
      </c>
      <c r="E198" s="36">
        <v>21.8</v>
      </c>
      <c r="F198" s="27">
        <v>233</v>
      </c>
      <c r="G198" s="28">
        <v>176.4</v>
      </c>
      <c r="I198" s="56"/>
      <c r="J198" s="44"/>
      <c r="K198" s="45"/>
      <c r="L198" s="45"/>
      <c r="M198" s="46"/>
      <c r="N198" s="56"/>
    </row>
    <row r="199" spans="2:14" hidden="1" x14ac:dyDescent="0.2">
      <c r="B199" s="12">
        <v>44799</v>
      </c>
      <c r="C199" s="26">
        <v>27.5</v>
      </c>
      <c r="D199" s="36">
        <v>36.4</v>
      </c>
      <c r="E199" s="36">
        <v>18.600000000000001</v>
      </c>
      <c r="F199" s="27">
        <v>105</v>
      </c>
      <c r="G199" s="28">
        <v>150.4</v>
      </c>
      <c r="I199" s="56"/>
      <c r="J199" s="44"/>
      <c r="K199" s="45"/>
      <c r="L199" s="45"/>
      <c r="M199" s="46"/>
      <c r="N199" s="56"/>
    </row>
    <row r="200" spans="2:14" hidden="1" x14ac:dyDescent="0.2">
      <c r="B200" s="12">
        <v>44830</v>
      </c>
      <c r="C200" s="26">
        <v>24.4</v>
      </c>
      <c r="D200" s="36">
        <v>32.700000000000003</v>
      </c>
      <c r="E200" s="36">
        <v>16.5</v>
      </c>
      <c r="F200" s="27">
        <v>310</v>
      </c>
      <c r="G200" s="28">
        <v>134.5</v>
      </c>
      <c r="I200" s="56"/>
      <c r="J200" s="44"/>
      <c r="K200" s="45"/>
      <c r="L200" s="45"/>
      <c r="M200" s="46"/>
      <c r="N200" s="56"/>
    </row>
    <row r="201" spans="2:14" hidden="1" x14ac:dyDescent="0.2">
      <c r="B201" s="12">
        <v>44860</v>
      </c>
      <c r="C201" s="26">
        <v>17.2</v>
      </c>
      <c r="D201" s="36">
        <v>29.6</v>
      </c>
      <c r="E201" s="36">
        <v>8.5</v>
      </c>
      <c r="F201" s="27">
        <v>118</v>
      </c>
      <c r="G201" s="28">
        <v>119.4</v>
      </c>
      <c r="I201" s="56"/>
      <c r="J201" s="44"/>
      <c r="K201" s="45"/>
      <c r="L201" s="45"/>
      <c r="M201" s="46"/>
      <c r="N201" s="56"/>
    </row>
    <row r="202" spans="2:14" hidden="1" x14ac:dyDescent="0.2">
      <c r="B202" s="12">
        <v>44891</v>
      </c>
      <c r="C202" s="26">
        <v>14.5</v>
      </c>
      <c r="D202" s="36">
        <v>24.3</v>
      </c>
      <c r="E202" s="36">
        <v>7.7</v>
      </c>
      <c r="F202" s="27">
        <v>102.5</v>
      </c>
      <c r="G202" s="28">
        <v>160.9</v>
      </c>
      <c r="I202" s="56"/>
      <c r="J202" s="44"/>
      <c r="K202" s="45"/>
      <c r="L202" s="45"/>
      <c r="M202" s="46"/>
      <c r="N202" s="56"/>
    </row>
    <row r="203" spans="2:14" hidden="1" x14ac:dyDescent="0.2">
      <c r="B203" s="12">
        <v>44921</v>
      </c>
      <c r="C203" s="26">
        <v>7.5</v>
      </c>
      <c r="D203" s="36">
        <v>15.9</v>
      </c>
      <c r="E203" s="36">
        <v>-0.1</v>
      </c>
      <c r="F203" s="27">
        <v>56.5</v>
      </c>
      <c r="G203" s="28">
        <v>175.7</v>
      </c>
      <c r="I203" s="56"/>
      <c r="J203" s="44"/>
      <c r="K203" s="45"/>
      <c r="L203" s="45"/>
      <c r="M203" s="46"/>
      <c r="N203" s="56"/>
    </row>
    <row r="204" spans="2:14" hidden="1" x14ac:dyDescent="0.2">
      <c r="B204" s="12">
        <v>44952</v>
      </c>
      <c r="C204" s="26">
        <v>5.7</v>
      </c>
      <c r="D204" s="36">
        <v>14.2</v>
      </c>
      <c r="E204" s="36">
        <v>-3.4</v>
      </c>
      <c r="F204" s="27">
        <v>15.5</v>
      </c>
      <c r="G204" s="28">
        <v>195</v>
      </c>
      <c r="I204" s="56"/>
      <c r="J204" s="44"/>
      <c r="K204" s="45"/>
      <c r="L204" s="45"/>
      <c r="M204" s="46"/>
      <c r="N204" s="56"/>
    </row>
    <row r="205" spans="2:14" hidden="1" x14ac:dyDescent="0.2">
      <c r="B205" s="12">
        <v>44983</v>
      </c>
      <c r="C205" s="26">
        <v>7.3</v>
      </c>
      <c r="D205" s="36">
        <v>19.399999999999999</v>
      </c>
      <c r="E205" s="36">
        <v>-0.7</v>
      </c>
      <c r="F205" s="27">
        <v>40.5</v>
      </c>
      <c r="G205" s="28">
        <v>178.6</v>
      </c>
      <c r="I205" s="56"/>
      <c r="J205" s="44"/>
      <c r="K205" s="45"/>
      <c r="L205" s="45"/>
      <c r="M205" s="46"/>
      <c r="N205" s="56"/>
    </row>
    <row r="206" spans="2:14" hidden="1" x14ac:dyDescent="0.2">
      <c r="B206" s="12">
        <v>45011</v>
      </c>
      <c r="C206" s="26">
        <v>12.9</v>
      </c>
      <c r="D206" s="36">
        <v>25</v>
      </c>
      <c r="E206" s="36">
        <v>3.6</v>
      </c>
      <c r="F206" s="27">
        <v>145</v>
      </c>
      <c r="G206" s="28">
        <v>164.1</v>
      </c>
      <c r="I206" s="56"/>
      <c r="J206" s="44"/>
      <c r="K206" s="45"/>
      <c r="L206" s="45"/>
      <c r="M206" s="46"/>
      <c r="N206" s="56"/>
    </row>
    <row r="207" spans="2:14" hidden="1" x14ac:dyDescent="0.2">
      <c r="B207" s="12">
        <v>45042</v>
      </c>
      <c r="C207" s="26">
        <v>16.3</v>
      </c>
      <c r="D207" s="36">
        <v>26.8</v>
      </c>
      <c r="E207" s="36">
        <v>6.6</v>
      </c>
      <c r="F207" s="27">
        <v>90</v>
      </c>
      <c r="G207" s="28">
        <v>197.2</v>
      </c>
      <c r="I207" s="56"/>
      <c r="J207" s="44"/>
      <c r="K207" s="45"/>
      <c r="L207" s="45"/>
      <c r="M207" s="46"/>
      <c r="N207" s="56"/>
    </row>
    <row r="208" spans="2:14" hidden="1" x14ac:dyDescent="0.2">
      <c r="B208" s="12">
        <v>45072</v>
      </c>
      <c r="C208" s="26">
        <v>19</v>
      </c>
      <c r="D208" s="36">
        <v>32.200000000000003</v>
      </c>
      <c r="E208" s="36">
        <v>10.1</v>
      </c>
      <c r="F208" s="27">
        <v>159</v>
      </c>
      <c r="G208" s="28">
        <v>195.9</v>
      </c>
      <c r="I208" s="56"/>
      <c r="J208" s="44"/>
      <c r="K208" s="45"/>
      <c r="L208" s="45"/>
      <c r="M208" s="46"/>
      <c r="N208" s="56"/>
    </row>
    <row r="209" spans="2:14" x14ac:dyDescent="0.2">
      <c r="B209" s="12">
        <v>45103</v>
      </c>
      <c r="C209" s="26">
        <v>23.2</v>
      </c>
      <c r="D209" s="36">
        <v>33.799999999999997</v>
      </c>
      <c r="E209" s="36">
        <v>15.3</v>
      </c>
      <c r="F209" s="27">
        <v>347</v>
      </c>
      <c r="G209" s="28">
        <v>137.5</v>
      </c>
      <c r="I209" s="56"/>
      <c r="J209" s="44"/>
      <c r="K209" s="45"/>
      <c r="L209" s="45"/>
      <c r="M209" s="46"/>
      <c r="N209" s="56"/>
    </row>
    <row r="210" spans="2:14" hidden="1" x14ac:dyDescent="0.2">
      <c r="B210" s="12">
        <v>45133</v>
      </c>
      <c r="C210" s="26">
        <v>28.7</v>
      </c>
      <c r="D210" s="36">
        <v>37.700000000000003</v>
      </c>
      <c r="E210" s="36">
        <v>20.7</v>
      </c>
      <c r="F210" s="27">
        <v>30</v>
      </c>
      <c r="G210" s="28">
        <v>250.4</v>
      </c>
      <c r="I210" s="56"/>
      <c r="J210" s="44"/>
      <c r="K210" s="45"/>
      <c r="L210" s="45"/>
      <c r="M210" s="46"/>
      <c r="N210" s="56"/>
    </row>
    <row r="211" spans="2:14" hidden="1" x14ac:dyDescent="0.2">
      <c r="B211" s="12">
        <v>45164</v>
      </c>
      <c r="C211" s="26">
        <v>29.2</v>
      </c>
      <c r="D211" s="36">
        <v>36.700000000000003</v>
      </c>
      <c r="E211" s="36">
        <v>22.2</v>
      </c>
      <c r="F211" s="27">
        <v>132.5</v>
      </c>
      <c r="G211" s="28">
        <v>222.3</v>
      </c>
      <c r="I211" s="56"/>
      <c r="J211" s="44"/>
      <c r="K211" s="45"/>
      <c r="L211" s="45"/>
      <c r="M211" s="46"/>
      <c r="N211" s="56"/>
    </row>
    <row r="212" spans="2:14" hidden="1" x14ac:dyDescent="0.2">
      <c r="B212" s="12">
        <v>45195</v>
      </c>
      <c r="C212" s="26">
        <v>26.7</v>
      </c>
      <c r="D212" s="36">
        <v>34.9</v>
      </c>
      <c r="E212" s="36">
        <v>18.5</v>
      </c>
      <c r="F212" s="27">
        <v>229</v>
      </c>
      <c r="G212" s="28">
        <v>143.69999999999999</v>
      </c>
      <c r="I212" s="56"/>
      <c r="J212" s="44"/>
      <c r="K212" s="45"/>
      <c r="L212" s="45"/>
      <c r="M212" s="46"/>
      <c r="N212" s="56"/>
    </row>
    <row r="213" spans="2:14" hidden="1" x14ac:dyDescent="0.2">
      <c r="B213" s="12">
        <v>45225</v>
      </c>
      <c r="C213" s="26">
        <v>18.899999999999999</v>
      </c>
      <c r="D213" s="36">
        <v>29.9</v>
      </c>
      <c r="E213" s="36">
        <v>11.4</v>
      </c>
      <c r="F213" s="27">
        <v>147</v>
      </c>
      <c r="G213" s="28">
        <v>200.6</v>
      </c>
      <c r="I213" s="56"/>
      <c r="J213" s="44"/>
      <c r="K213" s="45"/>
      <c r="L213" s="45"/>
      <c r="M213" s="46"/>
      <c r="N213" s="56"/>
    </row>
    <row r="214" spans="2:14" hidden="1" x14ac:dyDescent="0.2">
      <c r="B214" s="12">
        <v>45256</v>
      </c>
      <c r="C214" s="26">
        <v>14.4</v>
      </c>
      <c r="D214" s="36">
        <v>27.5</v>
      </c>
      <c r="E214" s="36">
        <v>5.3</v>
      </c>
      <c r="F214" s="27">
        <v>41.5</v>
      </c>
      <c r="G214" s="28">
        <v>174.8</v>
      </c>
      <c r="I214" s="56"/>
      <c r="J214" s="44"/>
      <c r="K214" s="45"/>
      <c r="L214" s="45"/>
      <c r="M214" s="46"/>
      <c r="N214" s="56"/>
    </row>
    <row r="215" spans="2:14" hidden="1" x14ac:dyDescent="0.2">
      <c r="B215" s="12">
        <v>45286</v>
      </c>
      <c r="C215" s="26">
        <v>9.4</v>
      </c>
      <c r="D215" s="36">
        <v>21.1</v>
      </c>
      <c r="E215" s="36">
        <v>0.1</v>
      </c>
      <c r="F215" s="27">
        <v>19.5</v>
      </c>
      <c r="G215" s="28">
        <v>199.1</v>
      </c>
      <c r="I215" s="56"/>
      <c r="J215" s="44"/>
      <c r="K215" s="45"/>
      <c r="L215" s="45"/>
      <c r="M215" s="46"/>
      <c r="N215" s="56"/>
    </row>
    <row r="216" spans="2:14" hidden="1" x14ac:dyDescent="0.2">
      <c r="B216" s="12">
        <v>45317</v>
      </c>
      <c r="C216" s="26">
        <v>7.1</v>
      </c>
      <c r="D216" s="36">
        <v>15.6</v>
      </c>
      <c r="E216" s="36">
        <v>-1.1000000000000001</v>
      </c>
      <c r="F216" s="27">
        <v>36</v>
      </c>
      <c r="G216" s="28">
        <v>198.5</v>
      </c>
      <c r="I216" s="56"/>
      <c r="J216" s="44"/>
      <c r="K216" s="45"/>
      <c r="L216" s="45"/>
      <c r="M216" s="46"/>
      <c r="N216" s="56"/>
    </row>
    <row r="217" spans="2:14" hidden="1" x14ac:dyDescent="0.2">
      <c r="B217" s="12">
        <v>45348</v>
      </c>
      <c r="C217" s="26">
        <v>8</v>
      </c>
      <c r="D217" s="36">
        <v>23.7</v>
      </c>
      <c r="E217" s="36">
        <v>-0.1</v>
      </c>
      <c r="F217" s="27">
        <v>78.5</v>
      </c>
      <c r="G217" s="28">
        <v>152.4</v>
      </c>
      <c r="I217" s="56"/>
      <c r="J217" s="44"/>
      <c r="K217" s="45"/>
      <c r="L217" s="45"/>
      <c r="M217" s="46"/>
      <c r="N217" s="56"/>
    </row>
    <row r="218" spans="2:14" hidden="1" x14ac:dyDescent="0.2">
      <c r="B218" s="12">
        <v>45377</v>
      </c>
      <c r="C218" s="26">
        <v>9.6</v>
      </c>
      <c r="D218" s="36">
        <v>28.1</v>
      </c>
      <c r="E218" s="36">
        <v>0.4</v>
      </c>
      <c r="F218" s="27">
        <v>188.5</v>
      </c>
      <c r="G218" s="28">
        <v>201.6</v>
      </c>
      <c r="I218" s="56"/>
      <c r="J218" s="44"/>
      <c r="K218" s="45"/>
      <c r="L218" s="45"/>
      <c r="M218" s="46"/>
      <c r="N218" s="56"/>
    </row>
    <row r="219" spans="2:14" hidden="1" x14ac:dyDescent="0.2">
      <c r="B219" s="12">
        <v>45408</v>
      </c>
      <c r="C219" s="26">
        <v>17.100000000000001</v>
      </c>
      <c r="D219" s="36">
        <v>28.2</v>
      </c>
      <c r="E219" s="36">
        <v>7.4</v>
      </c>
      <c r="F219" s="27">
        <v>115.5</v>
      </c>
      <c r="G219" s="28">
        <v>150.30000000000001</v>
      </c>
      <c r="I219" s="56"/>
      <c r="J219" s="44"/>
      <c r="K219" s="45"/>
      <c r="L219" s="45"/>
      <c r="M219" s="46"/>
      <c r="N219" s="56"/>
    </row>
    <row r="220" spans="2:14" hidden="1" x14ac:dyDescent="0.2">
      <c r="B220" s="12">
        <v>45438</v>
      </c>
      <c r="C220" s="26">
        <v>20</v>
      </c>
      <c r="D220" s="36">
        <v>29</v>
      </c>
      <c r="E220" s="36">
        <v>8.6999999999999993</v>
      </c>
      <c r="F220" s="27">
        <v>201.5</v>
      </c>
      <c r="G220" s="28">
        <v>185.5</v>
      </c>
      <c r="I220" s="56"/>
      <c r="J220" s="44"/>
      <c r="K220" s="45"/>
      <c r="L220" s="45"/>
      <c r="M220" s="46"/>
      <c r="N220" s="56"/>
    </row>
    <row r="221" spans="2:14" x14ac:dyDescent="0.2">
      <c r="B221" s="12">
        <v>45469</v>
      </c>
      <c r="C221" s="26">
        <v>23.1</v>
      </c>
      <c r="D221" s="36">
        <v>33.4</v>
      </c>
      <c r="E221" s="36">
        <v>14.8</v>
      </c>
      <c r="F221" s="27">
        <v>350</v>
      </c>
      <c r="G221" s="28">
        <v>158.1</v>
      </c>
      <c r="I221" s="56"/>
      <c r="J221" s="44"/>
      <c r="K221" s="45"/>
      <c r="L221" s="45"/>
      <c r="M221" s="46"/>
      <c r="N221" s="56"/>
    </row>
    <row r="222" spans="2:14" hidden="1" x14ac:dyDescent="0.2">
      <c r="B222" s="12">
        <v>45499</v>
      </c>
      <c r="C222" s="26">
        <v>28.7</v>
      </c>
      <c r="D222" s="36">
        <v>37.299999999999997</v>
      </c>
      <c r="E222" s="36">
        <v>22.1</v>
      </c>
      <c r="F222" s="27">
        <v>206.5</v>
      </c>
      <c r="G222" s="28">
        <v>199.6</v>
      </c>
      <c r="I222" s="56"/>
      <c r="J222" s="44"/>
      <c r="K222" s="45"/>
      <c r="L222" s="45"/>
      <c r="M222" s="46"/>
      <c r="N222" s="56"/>
    </row>
    <row r="223" spans="2:14" hidden="1" x14ac:dyDescent="0.2">
      <c r="B223" s="12">
        <v>45530</v>
      </c>
      <c r="C223" s="26">
        <v>29</v>
      </c>
      <c r="D223" s="36">
        <v>35.9</v>
      </c>
      <c r="E223" s="36">
        <v>23.3</v>
      </c>
      <c r="F223" s="27">
        <v>381</v>
      </c>
      <c r="G223" s="28">
        <v>189.8</v>
      </c>
      <c r="I223" s="56"/>
      <c r="J223" s="44"/>
      <c r="K223" s="45"/>
      <c r="L223" s="45"/>
      <c r="M223" s="46"/>
      <c r="N223" s="56"/>
    </row>
    <row r="224" spans="2:14" hidden="1" x14ac:dyDescent="0.2">
      <c r="B224" s="12">
        <v>45561</v>
      </c>
      <c r="C224" s="26">
        <v>26.6</v>
      </c>
      <c r="D224" s="36">
        <v>35.1</v>
      </c>
      <c r="E224" s="36">
        <v>17.7</v>
      </c>
      <c r="F224" s="27">
        <v>111.5</v>
      </c>
      <c r="G224" s="28">
        <v>160.80000000000001</v>
      </c>
      <c r="I224" s="56"/>
      <c r="J224" s="44"/>
      <c r="K224" s="45"/>
      <c r="L224" s="45"/>
      <c r="M224" s="46"/>
      <c r="N224" s="56"/>
    </row>
    <row r="225" spans="2:14" hidden="1" x14ac:dyDescent="0.2">
      <c r="B225" s="12">
        <v>45591</v>
      </c>
      <c r="C225" s="26">
        <v>20.6</v>
      </c>
      <c r="D225" s="36">
        <v>31.9</v>
      </c>
      <c r="E225" s="36">
        <v>11.5</v>
      </c>
      <c r="F225" s="27">
        <v>174.5</v>
      </c>
      <c r="G225" s="28">
        <v>111.7</v>
      </c>
      <c r="I225" s="56"/>
      <c r="J225" s="44"/>
      <c r="K225" s="45"/>
      <c r="L225" s="45"/>
      <c r="M225" s="46"/>
      <c r="N225" s="56"/>
    </row>
    <row r="226" spans="2:14" hidden="1" x14ac:dyDescent="0.2">
      <c r="B226" s="12">
        <v>45622</v>
      </c>
      <c r="C226" s="26">
        <v>13.7</v>
      </c>
      <c r="D226" s="36">
        <v>23.8</v>
      </c>
      <c r="E226" s="36">
        <v>5.5</v>
      </c>
      <c r="F226" s="27">
        <v>82</v>
      </c>
      <c r="G226" s="28">
        <v>158.1</v>
      </c>
      <c r="I226" s="56"/>
      <c r="J226" s="44"/>
      <c r="K226" s="45"/>
      <c r="L226" s="45"/>
      <c r="M226" s="46"/>
      <c r="N226" s="56"/>
    </row>
    <row r="227" spans="2:14" hidden="1" x14ac:dyDescent="0.2">
      <c r="B227" s="12">
        <v>45652</v>
      </c>
      <c r="C227" s="26">
        <v>8.1</v>
      </c>
      <c r="D227" s="36">
        <v>17.8</v>
      </c>
      <c r="E227" s="36">
        <v>0.5</v>
      </c>
      <c r="F227" s="27">
        <v>0.5</v>
      </c>
      <c r="G227" s="28">
        <v>233.8</v>
      </c>
      <c r="I227" s="56"/>
      <c r="J227" s="44"/>
      <c r="K227" s="45"/>
      <c r="L227" s="45"/>
      <c r="M227" s="46"/>
      <c r="N227" s="56"/>
    </row>
    <row r="228" spans="2:14" hidden="1" x14ac:dyDescent="0.2">
      <c r="B228" s="12">
        <v>45683</v>
      </c>
      <c r="C228" s="26">
        <v>6.6</v>
      </c>
      <c r="D228" s="36">
        <v>15.6</v>
      </c>
      <c r="E228" s="36">
        <v>-0.2</v>
      </c>
      <c r="F228" s="27">
        <v>26</v>
      </c>
      <c r="G228" s="28">
        <v>206.1</v>
      </c>
      <c r="I228" s="56"/>
      <c r="J228" s="44"/>
      <c r="K228" s="45"/>
      <c r="L228" s="45"/>
      <c r="M228" s="46"/>
      <c r="N228" s="56"/>
    </row>
    <row r="229" spans="2:14" hidden="1" x14ac:dyDescent="0.2">
      <c r="B229" s="12">
        <v>45714</v>
      </c>
      <c r="C229" s="26">
        <v>6.5</v>
      </c>
      <c r="D229" s="36">
        <v>17.600000000000001</v>
      </c>
      <c r="E229" s="36">
        <v>-1</v>
      </c>
      <c r="F229" s="27">
        <v>6.5</v>
      </c>
      <c r="G229" s="28">
        <v>217</v>
      </c>
      <c r="I229" s="56"/>
      <c r="J229" s="44"/>
      <c r="K229" s="45"/>
      <c r="L229" s="45"/>
      <c r="M229" s="46"/>
      <c r="N229" s="56"/>
    </row>
    <row r="230" spans="2:14" hidden="1" x14ac:dyDescent="0.2">
      <c r="B230" s="12">
        <v>45742</v>
      </c>
      <c r="C230" s="26">
        <v>10.7</v>
      </c>
      <c r="D230" s="36">
        <v>25.9</v>
      </c>
      <c r="E230" s="36">
        <v>0.4</v>
      </c>
      <c r="F230" s="27">
        <v>153</v>
      </c>
      <c r="G230" s="28">
        <v>168</v>
      </c>
      <c r="I230" s="56"/>
      <c r="J230" s="44"/>
      <c r="K230" s="45"/>
      <c r="L230" s="45"/>
      <c r="M230" s="46"/>
      <c r="N230" s="56"/>
    </row>
    <row r="231" spans="2:14" hidden="1" x14ac:dyDescent="0.2">
      <c r="B231" s="12">
        <v>45773</v>
      </c>
      <c r="C231" s="26">
        <v>15.6</v>
      </c>
      <c r="D231" s="36">
        <v>27.8</v>
      </c>
      <c r="E231" s="36">
        <v>4.0999999999999996</v>
      </c>
      <c r="F231" s="27">
        <v>154.5</v>
      </c>
      <c r="G231" s="28">
        <v>178.4</v>
      </c>
      <c r="I231" s="56"/>
      <c r="J231" s="44"/>
      <c r="K231" s="45"/>
      <c r="L231" s="45"/>
      <c r="M231" s="46"/>
      <c r="N231" s="56"/>
    </row>
    <row r="232" spans="2:14" hidden="1" x14ac:dyDescent="0.2">
      <c r="B232" s="12">
        <v>45803</v>
      </c>
      <c r="C232" s="26">
        <v>19.2</v>
      </c>
      <c r="D232" s="36">
        <v>31.1</v>
      </c>
      <c r="E232" s="36">
        <v>11.6</v>
      </c>
      <c r="F232" s="27">
        <v>206</v>
      </c>
      <c r="G232" s="28">
        <v>145.5</v>
      </c>
      <c r="I232" s="56"/>
      <c r="J232" s="44"/>
      <c r="K232" s="45"/>
      <c r="L232" s="45"/>
      <c r="M232" s="46"/>
      <c r="N232" s="56"/>
    </row>
    <row r="233" spans="2:14" x14ac:dyDescent="0.2">
      <c r="B233" s="12">
        <v>45834</v>
      </c>
      <c r="C233" s="26">
        <v>24.7</v>
      </c>
      <c r="D233" s="36">
        <v>34.799999999999997</v>
      </c>
      <c r="E233" s="36">
        <v>15</v>
      </c>
      <c r="F233" s="27">
        <v>100</v>
      </c>
      <c r="G233" s="28">
        <v>179.4</v>
      </c>
      <c r="I233" s="56"/>
      <c r="J233" s="44"/>
      <c r="K233" s="45"/>
      <c r="L233" s="45"/>
      <c r="M233" s="46"/>
      <c r="N233" s="56"/>
    </row>
    <row r="234" spans="2:14" hidden="1" x14ac:dyDescent="0.2">
      <c r="B234" s="12">
        <v>45864</v>
      </c>
      <c r="C234" s="26">
        <v>28.4</v>
      </c>
      <c r="D234" s="36">
        <v>36.4</v>
      </c>
      <c r="E234" s="36">
        <v>20.7</v>
      </c>
      <c r="F234" s="27">
        <v>74.5</v>
      </c>
      <c r="G234" s="28">
        <v>250.5</v>
      </c>
      <c r="I234" s="56"/>
      <c r="J234" s="44"/>
      <c r="K234" s="45"/>
      <c r="L234" s="45"/>
      <c r="M234" s="46"/>
      <c r="N234" s="56"/>
    </row>
    <row r="235" spans="2:14" hidden="1" x14ac:dyDescent="0.2">
      <c r="B235" s="12">
        <v>45895</v>
      </c>
      <c r="C235" s="26">
        <v>29.6</v>
      </c>
      <c r="D235" s="36">
        <v>38.5</v>
      </c>
      <c r="E235" s="36">
        <v>23.8</v>
      </c>
      <c r="F235" s="27">
        <v>68.5</v>
      </c>
      <c r="G235" s="28">
        <v>224.3</v>
      </c>
      <c r="I235" s="56"/>
      <c r="J235" s="44"/>
      <c r="K235" s="45"/>
      <c r="L235" s="45"/>
      <c r="M235" s="46"/>
      <c r="N235" s="56"/>
    </row>
    <row r="236" spans="2:14" hidden="1" x14ac:dyDescent="0.2">
      <c r="B236" s="12">
        <v>45926</v>
      </c>
      <c r="C236" s="26">
        <v>26.5</v>
      </c>
      <c r="D236" s="36">
        <v>37</v>
      </c>
      <c r="E236" s="36">
        <v>17.899999999999999</v>
      </c>
      <c r="F236" s="27">
        <v>203.5</v>
      </c>
      <c r="G236" s="28">
        <v>158.30000000000001</v>
      </c>
      <c r="I236" s="56"/>
      <c r="J236" s="44"/>
      <c r="K236" s="45"/>
      <c r="L236" s="45"/>
      <c r="M236" s="46"/>
      <c r="N236" s="56"/>
    </row>
    <row r="237" spans="2:14" hidden="1" x14ac:dyDescent="0.2">
      <c r="B237" s="12">
        <v>45956</v>
      </c>
      <c r="C237" s="26">
        <v>18.5</v>
      </c>
      <c r="D237" s="36">
        <v>29.3</v>
      </c>
      <c r="E237" s="36">
        <v>9.6999999999999993</v>
      </c>
      <c r="F237" s="27">
        <v>106.5</v>
      </c>
      <c r="G237" s="28">
        <v>74.099999999999994</v>
      </c>
      <c r="I237" s="56"/>
      <c r="J237" s="44"/>
      <c r="K237" s="45"/>
      <c r="L237" s="45"/>
      <c r="M237" s="46"/>
      <c r="N237" s="56"/>
    </row>
    <row r="238" spans="2:14" hidden="1" x14ac:dyDescent="0.2">
      <c r="B238" s="12">
        <v>45987</v>
      </c>
      <c r="C238" s="26">
        <v>12.8</v>
      </c>
      <c r="D238" s="36">
        <v>22.4</v>
      </c>
      <c r="E238" s="36">
        <v>5.0999999999999996</v>
      </c>
      <c r="F238" s="27">
        <v>17</v>
      </c>
      <c r="G238" s="28">
        <v>160.1</v>
      </c>
      <c r="I238" s="56"/>
      <c r="J238" s="44"/>
      <c r="K238" s="45"/>
      <c r="L238" s="45"/>
      <c r="M238" s="46"/>
      <c r="N238" s="56"/>
    </row>
    <row r="239" spans="2:14" hidden="1" x14ac:dyDescent="0.2">
      <c r="B239" s="12">
        <v>46017</v>
      </c>
      <c r="C239" s="26">
        <v>8.4</v>
      </c>
      <c r="D239" s="36">
        <v>20</v>
      </c>
      <c r="E239" s="36">
        <v>-0.3</v>
      </c>
      <c r="F239" s="27">
        <v>36.5</v>
      </c>
      <c r="G239" s="28">
        <v>171.9</v>
      </c>
      <c r="I239" s="56"/>
      <c r="J239" s="44"/>
      <c r="K239" s="45"/>
      <c r="L239" s="45"/>
      <c r="M239" s="46"/>
      <c r="N239" s="56"/>
    </row>
    <row r="240" spans="2:14" hidden="1" x14ac:dyDescent="0.2">
      <c r="B240" s="12">
        <v>46048</v>
      </c>
      <c r="C240" s="26">
        <v>6.1</v>
      </c>
      <c r="D240" s="36">
        <v>17.8</v>
      </c>
      <c r="E240" s="36">
        <v>-2</v>
      </c>
      <c r="F240" s="27">
        <v>7.5</v>
      </c>
      <c r="G240" s="28">
        <v>224.5</v>
      </c>
      <c r="I240" s="56"/>
      <c r="J240" s="44"/>
      <c r="K240" s="45"/>
      <c r="L240" s="45"/>
      <c r="M240" s="46"/>
      <c r="N240" s="56"/>
    </row>
    <row r="241" spans="2:14" hidden="1" x14ac:dyDescent="0.2">
      <c r="B241" s="12">
        <v>46079</v>
      </c>
      <c r="C241" s="26">
        <v>8</v>
      </c>
      <c r="D241" s="36">
        <v>22.9</v>
      </c>
      <c r="E241" s="36">
        <v>-3.2</v>
      </c>
      <c r="F241" s="27">
        <v>58</v>
      </c>
      <c r="G241" s="28">
        <v>156.4</v>
      </c>
      <c r="I241" s="56"/>
      <c r="J241" s="44"/>
      <c r="K241" s="45"/>
      <c r="L241" s="45"/>
      <c r="M241" s="46"/>
      <c r="N241" s="56"/>
    </row>
    <row r="242" spans="2:14" hidden="1" x14ac:dyDescent="0.2">
      <c r="B242" s="12">
        <v>46107</v>
      </c>
      <c r="C242" s="26">
        <v>11</v>
      </c>
      <c r="D242" s="36">
        <v>21.8</v>
      </c>
      <c r="E242" s="36">
        <v>1.5</v>
      </c>
      <c r="F242" s="27">
        <v>122.5</v>
      </c>
      <c r="G242" s="28">
        <v>169.6</v>
      </c>
      <c r="I242" s="56"/>
      <c r="J242" s="44"/>
      <c r="K242" s="45"/>
      <c r="L242" s="45"/>
      <c r="M242" s="46"/>
      <c r="N242" s="56"/>
    </row>
    <row r="243" spans="2:14" hidden="1" x14ac:dyDescent="0.2">
      <c r="B243" s="12">
        <v>46138</v>
      </c>
      <c r="C243" s="26">
        <v>16.600000000000001</v>
      </c>
      <c r="D243" s="36">
        <v>27.3</v>
      </c>
      <c r="E243" s="36">
        <v>7.6</v>
      </c>
      <c r="F243" s="27">
        <v>162</v>
      </c>
      <c r="G243" s="28">
        <v>162.30000000000001</v>
      </c>
      <c r="I243" s="56"/>
      <c r="J243" s="44"/>
      <c r="K243" s="45"/>
      <c r="L243" s="45"/>
      <c r="M243" s="46"/>
      <c r="N243" s="56"/>
    </row>
    <row r="244" spans="2:14" hidden="1" x14ac:dyDescent="0.2">
      <c r="B244" s="12">
        <v>46168</v>
      </c>
      <c r="C244" s="26">
        <v>20.399999999999999</v>
      </c>
      <c r="D244" s="36">
        <v>31.6</v>
      </c>
      <c r="E244" s="36">
        <v>10.8</v>
      </c>
      <c r="F244" s="27">
        <v>115.5</v>
      </c>
      <c r="G244" s="28">
        <v>222.2</v>
      </c>
      <c r="I244" s="56"/>
      <c r="J244" s="44"/>
      <c r="K244" s="45"/>
      <c r="L244" s="45"/>
      <c r="M244" s="46"/>
      <c r="N244" s="56"/>
    </row>
    <row r="245" spans="2:14" ht="13.8" thickBot="1" x14ac:dyDescent="0.25">
      <c r="B245" s="11">
        <v>46199</v>
      </c>
      <c r="C245" s="29">
        <v>21.5</v>
      </c>
      <c r="D245" s="37">
        <v>31.8</v>
      </c>
      <c r="E245" s="37">
        <v>15.7</v>
      </c>
      <c r="F245" s="30">
        <v>436.5</v>
      </c>
      <c r="G245" s="31">
        <v>98.5</v>
      </c>
      <c r="I245" s="56"/>
      <c r="J245" s="47"/>
      <c r="K245" s="49"/>
      <c r="L245" s="49"/>
      <c r="M245" s="50"/>
      <c r="N245" s="56"/>
    </row>
    <row r="246" spans="2:14" x14ac:dyDescent="0.2">
      <c r="I246" s="56"/>
      <c r="J246" s="56"/>
      <c r="K246" s="56"/>
      <c r="L246" s="56"/>
      <c r="M246" s="56"/>
      <c r="N246" s="56"/>
    </row>
    <row r="247" spans="2:14" x14ac:dyDescent="0.2">
      <c r="C247" s="8" t="s">
        <v>87</v>
      </c>
      <c r="I247" s="56"/>
      <c r="J247" s="56"/>
      <c r="K247" s="56"/>
      <c r="L247" s="56"/>
      <c r="M247" s="56"/>
      <c r="N247" s="56"/>
    </row>
    <row r="248" spans="2:14" x14ac:dyDescent="0.2">
      <c r="C248" s="8" t="s">
        <v>88</v>
      </c>
      <c r="I248" s="56"/>
      <c r="J248" s="56"/>
      <c r="K248" s="56"/>
      <c r="L248" s="56"/>
      <c r="M248" s="56"/>
      <c r="N248" s="56"/>
    </row>
    <row r="249" spans="2:14" x14ac:dyDescent="0.2">
      <c r="C249" s="8" t="s">
        <v>89</v>
      </c>
      <c r="I249" s="56"/>
      <c r="J249" s="56"/>
      <c r="K249" s="56"/>
      <c r="L249" s="56"/>
      <c r="M249" s="56"/>
      <c r="N249" s="56"/>
    </row>
    <row r="250" spans="2:14" x14ac:dyDescent="0.2">
      <c r="C250" s="8" t="s">
        <v>90</v>
      </c>
      <c r="I250" s="56"/>
      <c r="J250" s="56"/>
      <c r="K250" s="56"/>
      <c r="L250" s="56"/>
      <c r="M250" s="56"/>
      <c r="N250" s="56"/>
    </row>
    <row r="251" spans="2:14" x14ac:dyDescent="0.2">
      <c r="C251" s="8" t="s">
        <v>91</v>
      </c>
      <c r="I251" s="56"/>
      <c r="J251" s="56"/>
      <c r="K251" s="56"/>
      <c r="L251" s="56"/>
      <c r="M251" s="56"/>
      <c r="N251" s="56"/>
    </row>
    <row r="252" spans="2:14" x14ac:dyDescent="0.2">
      <c r="C252" s="8" t="s">
        <v>92</v>
      </c>
      <c r="I252" s="56"/>
      <c r="J252" s="56"/>
      <c r="K252" s="56"/>
      <c r="L252" s="56"/>
      <c r="M252" s="56"/>
      <c r="N252" s="56"/>
    </row>
    <row r="253" spans="2:14" x14ac:dyDescent="0.2">
      <c r="C253" s="8" t="s">
        <v>93</v>
      </c>
      <c r="I253" s="56"/>
      <c r="J253" s="56"/>
      <c r="K253" s="56"/>
      <c r="L253" s="56"/>
      <c r="M253" s="56"/>
      <c r="N253" s="56"/>
    </row>
    <row r="254" spans="2:14" x14ac:dyDescent="0.2">
      <c r="I254" s="56"/>
      <c r="J254" s="56"/>
      <c r="K254" s="56"/>
      <c r="L254" s="56"/>
      <c r="M254" s="56"/>
      <c r="N254" s="56"/>
    </row>
    <row r="255" spans="2:14" x14ac:dyDescent="0.2">
      <c r="I255" s="56"/>
      <c r="J255" s="56"/>
      <c r="K255" s="56"/>
      <c r="L255" s="56"/>
      <c r="M255" s="56"/>
      <c r="N255" s="56"/>
    </row>
    <row r="256" spans="2:14" x14ac:dyDescent="0.2">
      <c r="I256" s="56"/>
      <c r="J256" s="56"/>
      <c r="K256" s="56"/>
      <c r="L256" s="56"/>
      <c r="M256" s="56"/>
      <c r="N256" s="56"/>
    </row>
    <row r="257" spans="9:14" x14ac:dyDescent="0.2">
      <c r="I257" s="56"/>
      <c r="J257" s="56"/>
      <c r="K257" s="56"/>
      <c r="L257" s="56"/>
      <c r="M257" s="56"/>
      <c r="N257" s="56"/>
    </row>
  </sheetData>
  <mergeCells count="2">
    <mergeCell ref="B1:F1"/>
    <mergeCell ref="J41:M53"/>
  </mergeCells>
  <phoneticPr fontId="1"/>
  <pageMargins left="0.39370078740157483" right="0.39370078740157483"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month</vt:lpstr>
      <vt:lpstr>quarter</vt:lpstr>
      <vt:lpstr>weather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2026-07-03T07:13:30Z</dcterms:created>
  <dcterms:modified xsi:type="dcterms:W3CDTF">2026-07-03T07:13:37Z</dcterms:modified>
</cp:coreProperties>
</file>